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8800" windowHeight="12330"/>
  </bookViews>
  <sheets>
    <sheet name="Employee Questionnaire" sheetId="1" r:id="rId1"/>
    <sheet name="Chart2" sheetId="5" state="hidden" r:id="rId2"/>
    <sheet name="Chart3" sheetId="6" state="hidden" r:id="rId3"/>
    <sheet name="Health &amp; Safety" sheetId="2" state="hidden" r:id="rId4"/>
  </sheets>
  <definedNames>
    <definedName name="_xlnm._FilterDatabase" localSheetId="0" hidden="1">'Employee Questionnaire'!$A$14:$E$49</definedName>
    <definedName name="_xlnm._FilterDatabase" localSheetId="3" hidden="1">'Health &amp; Safety'!$A$1:$D$38</definedName>
    <definedName name="Check1" localSheetId="0">'Employee Questionnaire'!$E$15</definedName>
  </definedNames>
  <calcPr calcId="145621"/>
</workbook>
</file>

<file path=xl/calcChain.xml><?xml version="1.0" encoding="utf-8"?>
<calcChain xmlns="http://schemas.openxmlformats.org/spreadsheetml/2006/main">
  <c r="D15" i="2" l="1"/>
  <c r="D16" i="2"/>
  <c r="D17" i="2"/>
  <c r="D18" i="2"/>
  <c r="D11" i="2"/>
  <c r="D12" i="2"/>
  <c r="D13" i="2"/>
  <c r="D14" i="2"/>
  <c r="D10" i="2"/>
  <c r="D7" i="2"/>
  <c r="D8" i="2"/>
  <c r="D9" i="2"/>
  <c r="D5" i="2"/>
  <c r="D6" i="2"/>
  <c r="D4" i="2"/>
  <c r="D3" i="2"/>
  <c r="D2" i="2"/>
  <c r="D27" i="2"/>
  <c r="D23" i="2"/>
  <c r="D24" i="2"/>
  <c r="D25" i="2"/>
  <c r="D26" i="2"/>
  <c r="D22" i="2"/>
  <c r="D20" i="2"/>
  <c r="D21" i="2"/>
  <c r="D19" i="2"/>
  <c r="D36" i="2"/>
  <c r="D35" i="2"/>
  <c r="D34" i="2"/>
  <c r="D32" i="2"/>
  <c r="D33" i="2"/>
  <c r="D30" i="2"/>
  <c r="D31" i="2"/>
  <c r="D28" i="2"/>
  <c r="D29" i="2"/>
  <c r="E39" i="2" l="1"/>
  <c r="D44" i="2"/>
  <c r="E43" i="2"/>
  <c r="D40" i="2"/>
  <c r="E44" i="2"/>
  <c r="E41" i="2"/>
  <c r="E42" i="2"/>
  <c r="D39" i="2"/>
  <c r="D41" i="2"/>
  <c r="D43" i="2"/>
  <c r="E40" i="2"/>
  <c r="D42" i="2"/>
  <c r="E46" i="2"/>
  <c r="D46" i="2"/>
  <c r="F39" i="2" l="1"/>
  <c r="G57" i="1" s="1"/>
  <c r="E57" i="1" s="1"/>
  <c r="F44" i="2"/>
  <c r="G54" i="1" s="1"/>
  <c r="E54" i="1" s="1"/>
  <c r="F43" i="2"/>
  <c r="G55" i="1" s="1"/>
  <c r="E55" i="1" s="1"/>
  <c r="F40" i="2"/>
  <c r="G53" i="1" s="1"/>
  <c r="E53" i="1" s="1"/>
  <c r="F41" i="2"/>
  <c r="G52" i="1" s="1"/>
  <c r="E52" i="1" s="1"/>
  <c r="F42" i="2"/>
  <c r="G56" i="1" s="1"/>
  <c r="E56" i="1" s="1"/>
  <c r="F46" i="2"/>
</calcChain>
</file>

<file path=xl/sharedStrings.xml><?xml version="1.0" encoding="utf-8"?>
<sst xmlns="http://schemas.openxmlformats.org/spreadsheetml/2006/main" count="207" uniqueCount="65">
  <si>
    <t>I am clear what is expected of me at work</t>
  </si>
  <si>
    <t>I can decide when to take a break</t>
  </si>
  <si>
    <t>Different groups at work demand things from me that are hard to combine</t>
  </si>
  <si>
    <t>I know how to go about getting my job done</t>
  </si>
  <si>
    <t>I am subject to personal harassment in the form of unkind words or behaviour</t>
  </si>
  <si>
    <t>I have unachievable deadlines</t>
  </si>
  <si>
    <t>I am given supportive feedback on the work I do</t>
  </si>
  <si>
    <t>I have to work very intensively</t>
  </si>
  <si>
    <t>I have a say in my own work speed</t>
  </si>
  <si>
    <t>I am clear what my duties and responsibilities are</t>
  </si>
  <si>
    <t>I have to neglect some tasks because I have too much to do</t>
  </si>
  <si>
    <t>There is friction or anger between my colleagues</t>
  </si>
  <si>
    <t>I have a choice in deciding how I do my work</t>
  </si>
  <si>
    <t>I am unable to take sufficient breaks</t>
  </si>
  <si>
    <t>I understand how my work fits into the overall aim of the organisation</t>
  </si>
  <si>
    <t>I am pressured to work long hours</t>
  </si>
  <si>
    <t>I have a choice in deciding what I do at work</t>
  </si>
  <si>
    <t xml:space="preserve">I have to work very fast </t>
  </si>
  <si>
    <t>I am subject to bullying at work</t>
  </si>
  <si>
    <t>I have unrealistic time pressures</t>
  </si>
  <si>
    <t>I can rely on my line manager to help me out with a work problem</t>
  </si>
  <si>
    <t>I get help and support I need from colleagues</t>
  </si>
  <si>
    <t>I have some say over the way I work</t>
  </si>
  <si>
    <t>I have sufficient opportunities to questions managers about change at work</t>
  </si>
  <si>
    <t>I receive the respect at work I deserve from my colleagues</t>
  </si>
  <si>
    <t>I can talk to my line manager about something that has upset or annoyed me about work</t>
  </si>
  <si>
    <t>My working time can be flexible</t>
  </si>
  <si>
    <t>My colleagues are willing to listed to my work-related problems</t>
  </si>
  <si>
    <t>When changes are made at work, I am clear how they will work out in practice</t>
  </si>
  <si>
    <t>I am supported through emotionally demanding work</t>
  </si>
  <si>
    <t>Relationships at work are strained</t>
  </si>
  <si>
    <t>My line manager encourages me at work</t>
  </si>
  <si>
    <t>Demands</t>
  </si>
  <si>
    <t>Control</t>
  </si>
  <si>
    <t>Support</t>
  </si>
  <si>
    <t>Relationships</t>
  </si>
  <si>
    <t>Role</t>
  </si>
  <si>
    <t>Change</t>
  </si>
  <si>
    <t>Management Standard Area</t>
  </si>
  <si>
    <t>Never</t>
  </si>
  <si>
    <t>If work gets difficult, my colleagues will help me</t>
  </si>
  <si>
    <t>I am clear about the goals and objectives for my department</t>
  </si>
  <si>
    <t>Staff are always consulted about change at work</t>
  </si>
  <si>
    <t>A</t>
  </si>
  <si>
    <t>B</t>
  </si>
  <si>
    <t>C</t>
  </si>
  <si>
    <t>D</t>
  </si>
  <si>
    <t>Overall toral</t>
  </si>
  <si>
    <t>Total possible score</t>
  </si>
  <si>
    <t>Percentage</t>
  </si>
  <si>
    <t>Actual score</t>
  </si>
  <si>
    <t xml:space="preserve">Demands </t>
  </si>
  <si>
    <t>Overall Assessment of Standard Area</t>
  </si>
  <si>
    <t>Risk Level</t>
  </si>
  <si>
    <t>My colleagues are willing to listen to my work-related problems</t>
  </si>
  <si>
    <t>Thank you for completing this questionnaire. You should now save it and send a copy to your line manager who will analyse the results. Your line manager will then arrange to meet with you to disuss the findings and if necessary, prepare an action plan for improvement</t>
  </si>
  <si>
    <t>I am able to take sufficient breaks</t>
  </si>
  <si>
    <t>Stress Management Questionnaire - Employee to complete</t>
  </si>
  <si>
    <r>
      <t xml:space="preserve">Who is this questionnaire for?
</t>
    </r>
    <r>
      <rPr>
        <sz val="11"/>
        <rFont val="Arial"/>
        <family val="2"/>
      </rPr>
      <t xml:space="preserve">It is recognised that working conditions affect employee well-being irrespective of level or job function.
You have been asked to complete this questionnaire because either you or your line manager has raised concerns about your current stress or work load levels. 
</t>
    </r>
    <r>
      <rPr>
        <b/>
        <sz val="11"/>
        <rFont val="Arial"/>
        <family val="2"/>
      </rPr>
      <t>What will this questionnaire be used for?</t>
    </r>
    <r>
      <rPr>
        <sz val="11"/>
        <rFont val="Arial"/>
        <family val="2"/>
      </rPr>
      <t xml:space="preserve">
This questionnaire is designed to assess your current circumstances. Itis important that you answer the questions below as accurately and honestly as possible in order to reflect your work in the last </t>
    </r>
    <r>
      <rPr>
        <b/>
        <sz val="11"/>
        <rFont val="Arial"/>
        <family val="2"/>
      </rPr>
      <t>6 months</t>
    </r>
    <r>
      <rPr>
        <sz val="11"/>
        <rFont val="Arial"/>
        <family val="2"/>
      </rPr>
      <t xml:space="preserve">. 
Please send your completed questionnaire back the HR deparment. Your answers will help form a detailed stress risk assessment. Your line manager will then complete an action plan with you.
</t>
    </r>
  </si>
  <si>
    <t xml:space="preserve">Employee Name:                           </t>
  </si>
  <si>
    <t xml:space="preserve">Line Manager Name:                      </t>
  </si>
  <si>
    <t xml:space="preserve">Date Questionnaire Completed:    </t>
  </si>
  <si>
    <t>Statement</t>
  </si>
  <si>
    <r>
      <t xml:space="preserve">Response
</t>
    </r>
    <r>
      <rPr>
        <i/>
        <sz val="11"/>
        <rFont val="Arial"/>
        <family val="2"/>
      </rPr>
      <t>choose from drop down menu</t>
    </r>
  </si>
  <si>
    <t>Q.</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</si>
</sst>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sz val="10"/>
      <name val="Arial"/>
    </font>
    <font>
      <sz val="2"/>
      <name val="Arial"/>
      <family val="2"/>
    </font>
    <font>
      <b/>
      <sz val="12"/>
      <name val="Arial"/>
      <family val="2"/>
    </font>
    <font>
      <sz val="11"/>
      <name val="Arial"/>
      <family val="2"/>
    </font>
    <font>
      <b/>
      <sz val="11"/>
      <name val="Arial"/>
      <family val="2"/>
    </font>
    <font>
      <b/>
      <i/>
      <sz val="11"/>
      <name val="Arial"/>
      <family val="2"/>
    </font>
    <font>
      <sz val="8"/>
      <name val="Arial"/>
    </font>
    <font>
      <sz val="11"/>
      <name val="Arial"/>
    </font>
    <font>
      <sz val="12"/>
      <name val="Arial"/>
      <family val="2"/>
    </font>
    <font>
      <u/>
      <sz val="11"/>
      <name val="Arial"/>
      <family val="2"/>
    </font>
    <font>
      <b/>
      <u/>
      <sz val="11"/>
      <name val="Arial"/>
      <family val="2"/>
    </font>
    <font>
      <i/>
      <sz val="11"/>
      <name val="Arial"/>
      <family val="2"/>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47">
    <xf numFmtId="0" fontId="0" fillId="0" borderId="0" xfId="0"/>
    <xf numFmtId="0" fontId="2" fillId="0" borderId="0" xfId="0" applyFont="1"/>
    <xf numFmtId="0" fontId="3" fillId="0" borderId="0" xfId="0" applyFont="1"/>
    <xf numFmtId="0" fontId="0" fillId="0" borderId="0" xfId="0" applyAlignment="1">
      <alignment vertical="top" wrapText="1"/>
    </xf>
    <xf numFmtId="0" fontId="5" fillId="0" borderId="0" xfId="0" applyFont="1"/>
    <xf numFmtId="0" fontId="4" fillId="2" borderId="1" xfId="0" applyFont="1" applyFill="1" applyBorder="1" applyAlignment="1">
      <alignment vertical="top" wrapText="1"/>
    </xf>
    <xf numFmtId="0" fontId="0" fillId="0" borderId="0" xfId="0" applyAlignment="1">
      <alignment horizontal="center"/>
    </xf>
    <xf numFmtId="0" fontId="4" fillId="0" borderId="1" xfId="0" applyFont="1" applyBorder="1" applyAlignment="1">
      <alignment horizontal="center" vertical="top" wrapText="1"/>
    </xf>
    <xf numFmtId="0" fontId="4" fillId="0" borderId="1" xfId="0" applyFont="1" applyBorder="1" applyAlignment="1">
      <alignment vertical="top" wrapText="1"/>
    </xf>
    <xf numFmtId="0" fontId="0" fillId="3" borderId="0" xfId="0" applyFill="1" applyAlignment="1">
      <alignment vertical="top" wrapText="1"/>
    </xf>
    <xf numFmtId="0" fontId="3" fillId="0" borderId="0" xfId="0" applyFont="1" applyAlignment="1">
      <alignment horizontal="left"/>
    </xf>
    <xf numFmtId="0" fontId="4" fillId="2" borderId="1" xfId="0" applyFont="1" applyFill="1" applyBorder="1" applyAlignment="1">
      <alignment horizontal="left" vertical="top" wrapText="1"/>
    </xf>
    <xf numFmtId="0" fontId="4" fillId="3" borderId="1" xfId="0" applyFont="1" applyFill="1" applyBorder="1" applyAlignment="1">
      <alignment horizontal="left" vertical="top" wrapText="1"/>
    </xf>
    <xf numFmtId="9" fontId="0" fillId="0" borderId="0" xfId="1" applyFont="1"/>
    <xf numFmtId="0" fontId="4" fillId="2" borderId="0" xfId="0" applyFont="1" applyFill="1" applyBorder="1" applyAlignment="1">
      <alignment horizontal="left" vertical="top" wrapText="1"/>
    </xf>
    <xf numFmtId="0" fontId="4" fillId="0" borderId="1" xfId="0" applyFont="1" applyFill="1" applyBorder="1" applyAlignment="1">
      <alignment vertical="top" wrapText="1"/>
    </xf>
    <xf numFmtId="0" fontId="4" fillId="0" borderId="1" xfId="0" applyFont="1" applyFill="1" applyBorder="1" applyAlignment="1">
      <alignment horizontal="center" vertical="top" wrapText="1"/>
    </xf>
    <xf numFmtId="0" fontId="2" fillId="0" borderId="0" xfId="0" applyFont="1" applyAlignment="1">
      <alignment horizontal="left"/>
    </xf>
    <xf numFmtId="0" fontId="4" fillId="0" borderId="1" xfId="0" applyFont="1" applyFill="1" applyBorder="1" applyAlignment="1">
      <alignment horizontal="left" vertical="top" wrapText="1"/>
    </xf>
    <xf numFmtId="0" fontId="5" fillId="0" borderId="0" xfId="0" applyFont="1" applyAlignment="1">
      <alignment horizontal="left"/>
    </xf>
    <xf numFmtId="0" fontId="0" fillId="0" borderId="0" xfId="0" applyAlignment="1">
      <alignment horizontal="left"/>
    </xf>
    <xf numFmtId="0" fontId="4" fillId="0" borderId="0" xfId="0" applyFont="1" applyFill="1" applyBorder="1" applyAlignment="1">
      <alignment vertical="top" wrapText="1"/>
    </xf>
    <xf numFmtId="0" fontId="8" fillId="4" borderId="1" xfId="0" applyFont="1" applyFill="1" applyBorder="1" applyAlignment="1">
      <alignment horizontal="center" vertical="center" wrapText="1"/>
    </xf>
    <xf numFmtId="9" fontId="8" fillId="0" borderId="1" xfId="0" applyNumberFormat="1" applyFont="1" applyBorder="1" applyAlignment="1">
      <alignment horizontal="center" vertical="center" wrapText="1"/>
    </xf>
    <xf numFmtId="0" fontId="9" fillId="0" borderId="1" xfId="0" applyFont="1" applyBorder="1" applyAlignment="1">
      <alignment horizontal="center"/>
    </xf>
    <xf numFmtId="0" fontId="0" fillId="0" borderId="0" xfId="0" applyFill="1"/>
    <xf numFmtId="0" fontId="10" fillId="0" borderId="0" xfId="0" applyNumberFormat="1" applyFont="1" applyFill="1" applyBorder="1" applyAlignment="1">
      <alignment horizontal="center" vertical="top" wrapText="1"/>
    </xf>
    <xf numFmtId="0" fontId="5" fillId="5" borderId="1" xfId="0" applyFont="1" applyFill="1" applyBorder="1" applyAlignment="1">
      <alignment horizontal="center" vertical="top" wrapText="1"/>
    </xf>
    <xf numFmtId="0" fontId="5" fillId="0" borderId="1" xfId="0" applyFont="1" applyBorder="1" applyAlignment="1">
      <alignment horizontal="center" vertical="center" wrapText="1"/>
    </xf>
    <xf numFmtId="0" fontId="4" fillId="0" borderId="2" xfId="0" applyFont="1" applyFill="1" applyBorder="1" applyAlignment="1">
      <alignment horizontal="left" vertical="top" wrapText="1"/>
    </xf>
    <xf numFmtId="0" fontId="4" fillId="0" borderId="4" xfId="0" applyFont="1" applyFill="1" applyBorder="1" applyAlignment="1">
      <alignment horizontal="left" vertical="top" wrapText="1"/>
    </xf>
    <xf numFmtId="0" fontId="5" fillId="0" borderId="1" xfId="0" applyNumberFormat="1" applyFont="1" applyFill="1" applyBorder="1" applyAlignment="1">
      <alignment horizontal="left" wrapText="1"/>
    </xf>
    <xf numFmtId="0" fontId="4" fillId="0" borderId="0" xfId="0" applyNumberFormat="1" applyFont="1" applyFill="1" applyBorder="1" applyAlignment="1">
      <alignment horizontal="left" wrapText="1"/>
    </xf>
    <xf numFmtId="0" fontId="4" fillId="0" borderId="5" xfId="0" applyNumberFormat="1" applyFont="1" applyFill="1" applyBorder="1" applyAlignment="1">
      <alignment horizontal="left" wrapText="1"/>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5" fillId="5" borderId="2"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4" fillId="0" borderId="1" xfId="0" applyNumberFormat="1" applyFont="1" applyFill="1" applyBorder="1" applyAlignment="1">
      <alignment horizontal="center" wrapText="1"/>
    </xf>
    <xf numFmtId="0" fontId="11" fillId="0" borderId="0" xfId="0" applyNumberFormat="1" applyFont="1" applyFill="1" applyBorder="1" applyAlignment="1">
      <alignment horizontal="center" vertical="top" wrapText="1"/>
    </xf>
    <xf numFmtId="0" fontId="6" fillId="4" borderId="1" xfId="0" applyFont="1" applyFill="1" applyBorder="1" applyAlignment="1">
      <alignment vertical="top"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cellXfs>
  <cellStyles count="2">
    <cellStyle name="Normal" xfId="0" builtinId="0"/>
    <cellStyle name="Percent" xfId="1" builtinId="5"/>
  </cellStyles>
  <dxfs count="6">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sharedStrings" Target="sharedString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93951946975973E-2"/>
          <c:y val="3.8043478260869568E-2"/>
          <c:w val="0.83595691797845895"/>
          <c:h val="0.88451086956521729"/>
        </c:manualLayout>
      </c:layout>
      <c:barChart>
        <c:barDir val="col"/>
        <c:grouping val="clustered"/>
        <c:varyColors val="0"/>
        <c:ser>
          <c:idx val="0"/>
          <c:order val="0"/>
          <c:tx>
            <c:strRef>
              <c:f>'Health &amp; Safety'!$C$39</c:f>
              <c:strCache>
                <c:ptCount val="1"/>
                <c:pt idx="0">
                  <c:v>Change</c:v>
                </c:pt>
              </c:strCache>
            </c:strRef>
          </c:tx>
          <c:spPr>
            <a:solidFill>
              <a:srgbClr val="9999FF"/>
            </a:solidFill>
            <a:ln w="12700">
              <a:solidFill>
                <a:srgbClr val="000000"/>
              </a:solidFill>
              <a:prstDash val="solid"/>
            </a:ln>
          </c:spPr>
          <c:invertIfNegative val="0"/>
          <c:dLbls>
            <c:dLbl>
              <c:idx val="0"/>
              <c:layout>
                <c:manualLayout>
                  <c:x val="-6.481286980800971E-2"/>
                  <c:y val="5.765184582905393E-2"/>
                </c:manualLayout>
              </c:layout>
              <c:dLblPos val="outEnd"/>
              <c:showLegendKey val="0"/>
              <c:showVal val="1"/>
              <c:showCatName val="0"/>
              <c:showSerName val="1"/>
              <c:showPercent val="0"/>
              <c:showBubbleSize val="0"/>
              <c:separator>; </c:separator>
            </c:dLbl>
            <c:dLbl>
              <c:idx val="1"/>
              <c:layout>
                <c:manualLayout>
                  <c:x val="-9.0478333953078229E-3"/>
                  <c:y val="7.5532244950359456E-2"/>
                </c:manualLayout>
              </c:layout>
              <c:dLblPos val="outEnd"/>
              <c:showLegendKey val="0"/>
              <c:showVal val="1"/>
              <c:showCatName val="0"/>
              <c:showSerName val="1"/>
              <c:showPercent val="0"/>
              <c:showBubbleSize val="0"/>
              <c:separator>; </c:separator>
            </c:dLbl>
            <c:spPr>
              <a:noFill/>
              <a:ln w="25400">
                <a:noFill/>
              </a:ln>
            </c:spPr>
            <c:txPr>
              <a:bodyPr/>
              <a:lstStyle/>
              <a:p>
                <a:pPr>
                  <a:defRPr sz="1100" b="0" i="0" u="none" strike="noStrike" baseline="0">
                    <a:solidFill>
                      <a:srgbClr val="000000"/>
                    </a:solidFill>
                    <a:latin typeface="Trebuchet MS"/>
                    <a:ea typeface="Trebuchet MS"/>
                    <a:cs typeface="Trebuchet MS"/>
                  </a:defRPr>
                </a:pPr>
                <a:endParaRPr lang="en-US"/>
              </a:p>
            </c:txPr>
            <c:showLegendKey val="0"/>
            <c:showVal val="1"/>
            <c:showCatName val="0"/>
            <c:showSerName val="1"/>
            <c:showPercent val="0"/>
            <c:showBubbleSize val="0"/>
            <c:separator>; </c:separator>
            <c:showLeaderLines val="0"/>
          </c:dLbls>
          <c:val>
            <c:numRef>
              <c:f>'Health &amp; Safety'!$D$39:$E$39</c:f>
              <c:numCache>
                <c:formatCode>General</c:formatCode>
                <c:ptCount val="2"/>
                <c:pt idx="0">
                  <c:v>15</c:v>
                </c:pt>
                <c:pt idx="1">
                  <c:v>15</c:v>
                </c:pt>
              </c:numCache>
            </c:numRef>
          </c:val>
        </c:ser>
        <c:ser>
          <c:idx val="1"/>
          <c:order val="1"/>
          <c:tx>
            <c:strRef>
              <c:f>'Health &amp; Safety'!$C$40</c:f>
              <c:strCache>
                <c:ptCount val="1"/>
                <c:pt idx="0">
                  <c:v>Control</c:v>
                </c:pt>
              </c:strCache>
            </c:strRef>
          </c:tx>
          <c:spPr>
            <a:solidFill>
              <a:srgbClr val="993366"/>
            </a:solidFill>
            <a:ln w="12700">
              <a:solidFill>
                <a:srgbClr val="000000"/>
              </a:solidFill>
              <a:prstDash val="solid"/>
            </a:ln>
          </c:spPr>
          <c:invertIfNegative val="0"/>
          <c:dLbls>
            <c:dLbl>
              <c:idx val="0"/>
              <c:layout>
                <c:manualLayout>
                  <c:x val="-6.6587187164984657E-2"/>
                  <c:y val="6.0450723211229178E-2"/>
                </c:manualLayout>
              </c:layout>
              <c:dLblPos val="outEnd"/>
              <c:showLegendKey val="0"/>
              <c:showVal val="1"/>
              <c:showCatName val="0"/>
              <c:showSerName val="1"/>
              <c:showPercent val="0"/>
              <c:showBubbleSize val="0"/>
              <c:separator>; </c:separator>
            </c:dLbl>
            <c:dLbl>
              <c:idx val="1"/>
              <c:layout>
                <c:manualLayout>
                  <c:x val="-9.0064083745952199E-3"/>
                  <c:y val="8.5450723211228999E-2"/>
                </c:manualLayout>
              </c:layout>
              <c:dLblPos val="outEnd"/>
              <c:showLegendKey val="0"/>
              <c:showVal val="1"/>
              <c:showCatName val="0"/>
              <c:showSerName val="1"/>
              <c:showPercent val="0"/>
              <c:showBubbleSize val="0"/>
              <c:separator>; </c:separator>
            </c:dLbl>
            <c:spPr>
              <a:noFill/>
              <a:ln w="25400">
                <a:noFill/>
              </a:ln>
            </c:spPr>
            <c:txPr>
              <a:bodyPr/>
              <a:lstStyle/>
              <a:p>
                <a:pPr>
                  <a:defRPr sz="1100" b="0" i="0" u="none" strike="noStrike" baseline="0">
                    <a:solidFill>
                      <a:srgbClr val="000000"/>
                    </a:solidFill>
                    <a:latin typeface="Trebuchet MS"/>
                    <a:ea typeface="Trebuchet MS"/>
                    <a:cs typeface="Trebuchet MS"/>
                  </a:defRPr>
                </a:pPr>
                <a:endParaRPr lang="en-US"/>
              </a:p>
            </c:txPr>
            <c:showLegendKey val="0"/>
            <c:showVal val="1"/>
            <c:showCatName val="0"/>
            <c:showSerName val="1"/>
            <c:showPercent val="0"/>
            <c:showBubbleSize val="0"/>
            <c:separator>; </c:separator>
            <c:showLeaderLines val="0"/>
          </c:dLbls>
          <c:val>
            <c:numRef>
              <c:f>'Health &amp; Safety'!$D$40:$E$40</c:f>
              <c:numCache>
                <c:formatCode>General</c:formatCode>
                <c:ptCount val="2"/>
                <c:pt idx="0">
                  <c:v>25</c:v>
                </c:pt>
                <c:pt idx="1">
                  <c:v>30</c:v>
                </c:pt>
              </c:numCache>
            </c:numRef>
          </c:val>
        </c:ser>
        <c:ser>
          <c:idx val="2"/>
          <c:order val="2"/>
          <c:tx>
            <c:strRef>
              <c:f>'Health &amp; Safety'!$C$41</c:f>
              <c:strCache>
                <c:ptCount val="1"/>
                <c:pt idx="0">
                  <c:v>Demands</c:v>
                </c:pt>
              </c:strCache>
            </c:strRef>
          </c:tx>
          <c:spPr>
            <a:solidFill>
              <a:srgbClr val="FFFFCC"/>
            </a:solidFill>
            <a:ln w="12700">
              <a:solidFill>
                <a:srgbClr val="000000"/>
              </a:solidFill>
              <a:prstDash val="solid"/>
            </a:ln>
          </c:spPr>
          <c:invertIfNegative val="0"/>
          <c:dLbls>
            <c:dLbl>
              <c:idx val="1"/>
              <c:layout>
                <c:manualLayout>
                  <c:x val="-1.449527798254723E-2"/>
                  <c:y val="8.3005071037315928E-2"/>
                </c:manualLayout>
              </c:layout>
              <c:dLblPos val="outEnd"/>
              <c:showLegendKey val="0"/>
              <c:showVal val="1"/>
              <c:showCatName val="0"/>
              <c:showSerName val="1"/>
              <c:showPercent val="0"/>
              <c:showBubbleSize val="0"/>
              <c:separator>; </c:separator>
            </c:dLbl>
            <c:spPr>
              <a:noFill/>
              <a:ln w="25400">
                <a:noFill/>
              </a:ln>
            </c:spPr>
            <c:txPr>
              <a:bodyPr/>
              <a:lstStyle/>
              <a:p>
                <a:pPr>
                  <a:defRPr sz="1100" b="0" i="0" u="none" strike="noStrike" baseline="0">
                    <a:solidFill>
                      <a:srgbClr val="000000"/>
                    </a:solidFill>
                    <a:latin typeface="Trebuchet MS"/>
                    <a:ea typeface="Trebuchet MS"/>
                    <a:cs typeface="Trebuchet MS"/>
                  </a:defRPr>
                </a:pPr>
                <a:endParaRPr lang="en-US"/>
              </a:p>
            </c:txPr>
            <c:showLegendKey val="0"/>
            <c:showVal val="1"/>
            <c:showCatName val="0"/>
            <c:showSerName val="1"/>
            <c:showPercent val="0"/>
            <c:showBubbleSize val="0"/>
            <c:separator>; </c:separator>
            <c:showLeaderLines val="0"/>
          </c:dLbls>
          <c:val>
            <c:numRef>
              <c:f>'Health &amp; Safety'!$D$41:$E$41</c:f>
              <c:numCache>
                <c:formatCode>General</c:formatCode>
                <c:ptCount val="2"/>
                <c:pt idx="0">
                  <c:v>12</c:v>
                </c:pt>
                <c:pt idx="1">
                  <c:v>40</c:v>
                </c:pt>
              </c:numCache>
            </c:numRef>
          </c:val>
        </c:ser>
        <c:ser>
          <c:idx val="3"/>
          <c:order val="3"/>
          <c:tx>
            <c:strRef>
              <c:f>'Health &amp; Safety'!$C$42</c:f>
              <c:strCache>
                <c:ptCount val="1"/>
                <c:pt idx="0">
                  <c:v>Relationships</c:v>
                </c:pt>
              </c:strCache>
            </c:strRef>
          </c:tx>
          <c:spPr>
            <a:solidFill>
              <a:srgbClr val="CCFFFF"/>
            </a:solidFill>
            <a:ln w="12700">
              <a:solidFill>
                <a:srgbClr val="000000"/>
              </a:solidFill>
              <a:prstDash val="solid"/>
            </a:ln>
          </c:spPr>
          <c:invertIfNegative val="0"/>
          <c:dLbls>
            <c:dLbl>
              <c:idx val="0"/>
              <c:layout>
                <c:manualLayout>
                  <c:x val="2.6822972729071905E-3"/>
                  <c:y val="7.3928912758187859E-2"/>
                </c:manualLayout>
              </c:layout>
              <c:dLblPos val="outEnd"/>
              <c:showLegendKey val="0"/>
              <c:showVal val="1"/>
              <c:showCatName val="0"/>
              <c:showSerName val="1"/>
              <c:showPercent val="0"/>
              <c:showBubbleSize val="0"/>
              <c:separator>; </c:separator>
            </c:dLbl>
            <c:dLbl>
              <c:idx val="1"/>
              <c:layout>
                <c:manualLayout>
                  <c:x val="1.1222810073347272E-2"/>
                  <c:y val="8.7896375385142056E-2"/>
                </c:manualLayout>
              </c:layout>
              <c:dLblPos val="outEnd"/>
              <c:showLegendKey val="0"/>
              <c:showVal val="1"/>
              <c:showCatName val="0"/>
              <c:showSerName val="1"/>
              <c:showPercent val="0"/>
              <c:showBubbleSize val="0"/>
              <c:separator>; </c:separator>
            </c:dLbl>
            <c:spPr>
              <a:noFill/>
              <a:ln w="25400">
                <a:noFill/>
              </a:ln>
            </c:spPr>
            <c:txPr>
              <a:bodyPr/>
              <a:lstStyle/>
              <a:p>
                <a:pPr>
                  <a:defRPr sz="1100" b="0" i="0" u="none" strike="noStrike" baseline="0">
                    <a:solidFill>
                      <a:srgbClr val="000000"/>
                    </a:solidFill>
                    <a:latin typeface="Trebuchet MS"/>
                    <a:ea typeface="Trebuchet MS"/>
                    <a:cs typeface="Trebuchet MS"/>
                  </a:defRPr>
                </a:pPr>
                <a:endParaRPr lang="en-US"/>
              </a:p>
            </c:txPr>
            <c:showLegendKey val="0"/>
            <c:showVal val="1"/>
            <c:showCatName val="0"/>
            <c:showSerName val="1"/>
            <c:showPercent val="0"/>
            <c:showBubbleSize val="0"/>
            <c:separator>; </c:separator>
            <c:showLeaderLines val="0"/>
          </c:dLbls>
          <c:val>
            <c:numRef>
              <c:f>'Health &amp; Safety'!$D$42:$E$42</c:f>
              <c:numCache>
                <c:formatCode>General</c:formatCode>
                <c:ptCount val="2"/>
                <c:pt idx="0">
                  <c:v>4</c:v>
                </c:pt>
                <c:pt idx="1">
                  <c:v>20</c:v>
                </c:pt>
              </c:numCache>
            </c:numRef>
          </c:val>
        </c:ser>
        <c:ser>
          <c:idx val="4"/>
          <c:order val="4"/>
          <c:tx>
            <c:strRef>
              <c:f>'Health &amp; Safety'!$C$43</c:f>
              <c:strCache>
                <c:ptCount val="1"/>
                <c:pt idx="0">
                  <c:v>Role</c:v>
                </c:pt>
              </c:strCache>
            </c:strRef>
          </c:tx>
          <c:spPr>
            <a:solidFill>
              <a:srgbClr val="660066"/>
            </a:solidFill>
            <a:ln w="12700">
              <a:solidFill>
                <a:srgbClr val="000000"/>
              </a:solidFill>
              <a:prstDash val="solid"/>
            </a:ln>
          </c:spPr>
          <c:invertIfNegative val="0"/>
          <c:dLbls>
            <c:dLbl>
              <c:idx val="1"/>
              <c:layout>
                <c:manualLayout>
                  <c:x val="-1.6120965409564621E-3"/>
                  <c:y val="-1.2511233310510095E-2"/>
                </c:manualLayout>
              </c:layout>
              <c:dLblPos val="outEnd"/>
              <c:showLegendKey val="0"/>
              <c:showVal val="1"/>
              <c:showCatName val="0"/>
              <c:showSerName val="1"/>
              <c:showPercent val="0"/>
              <c:showBubbleSize val="0"/>
              <c:separator>; </c:separator>
            </c:dLbl>
            <c:spPr>
              <a:noFill/>
              <a:ln w="25400">
                <a:noFill/>
              </a:ln>
            </c:spPr>
            <c:txPr>
              <a:bodyPr/>
              <a:lstStyle/>
              <a:p>
                <a:pPr>
                  <a:defRPr sz="1100" b="0" i="0" u="none" strike="noStrike" baseline="0">
                    <a:solidFill>
                      <a:srgbClr val="000000"/>
                    </a:solidFill>
                    <a:latin typeface="Trebuchet MS"/>
                    <a:ea typeface="Trebuchet MS"/>
                    <a:cs typeface="Trebuchet MS"/>
                  </a:defRPr>
                </a:pPr>
                <a:endParaRPr lang="en-US"/>
              </a:p>
            </c:txPr>
            <c:showLegendKey val="0"/>
            <c:showVal val="1"/>
            <c:showCatName val="0"/>
            <c:showSerName val="1"/>
            <c:showPercent val="0"/>
            <c:showBubbleSize val="0"/>
            <c:separator>; </c:separator>
            <c:showLeaderLines val="0"/>
          </c:dLbls>
          <c:val>
            <c:numRef>
              <c:f>'Health &amp; Safety'!$D$43:$E$43</c:f>
              <c:numCache>
                <c:formatCode>General</c:formatCode>
                <c:ptCount val="2"/>
                <c:pt idx="0">
                  <c:v>25</c:v>
                </c:pt>
                <c:pt idx="1">
                  <c:v>25</c:v>
                </c:pt>
              </c:numCache>
            </c:numRef>
          </c:val>
        </c:ser>
        <c:ser>
          <c:idx val="5"/>
          <c:order val="5"/>
          <c:tx>
            <c:strRef>
              <c:f>'Health &amp; Safety'!$C$44</c:f>
              <c:strCache>
                <c:ptCount val="1"/>
                <c:pt idx="0">
                  <c:v>Support</c:v>
                </c:pt>
              </c:strCache>
            </c:strRef>
          </c:tx>
          <c:spPr>
            <a:solidFill>
              <a:srgbClr val="FF8080"/>
            </a:solidFill>
            <a:ln w="12700">
              <a:solidFill>
                <a:srgbClr val="000000"/>
              </a:solidFill>
              <a:prstDash val="solid"/>
            </a:ln>
          </c:spPr>
          <c:invertIfNegative val="0"/>
          <c:dLbls>
            <c:dLbl>
              <c:idx val="0"/>
              <c:layout>
                <c:manualLayout>
                  <c:x val="-6.9528363635572937E-2"/>
                  <c:y val="4.699963625470735E-2"/>
                </c:manualLayout>
              </c:layout>
              <c:dLblPos val="outEnd"/>
              <c:showLegendKey val="0"/>
              <c:showVal val="1"/>
              <c:showCatName val="0"/>
              <c:showSerName val="1"/>
              <c:showPercent val="0"/>
              <c:showBubbleSize val="0"/>
              <c:separator>; </c:separator>
            </c:dLbl>
            <c:dLbl>
              <c:idx val="1"/>
              <c:layout>
                <c:manualLayout>
                  <c:x val="-6.4971611357196687E-2"/>
                  <c:y val="6.4119201472098597E-2"/>
                </c:manualLayout>
              </c:layout>
              <c:dLblPos val="outEnd"/>
              <c:showLegendKey val="0"/>
              <c:showVal val="1"/>
              <c:showCatName val="0"/>
              <c:showSerName val="1"/>
              <c:showPercent val="0"/>
              <c:showBubbleSize val="0"/>
              <c:separator>; </c:separator>
            </c:dLbl>
            <c:spPr>
              <a:noFill/>
              <a:ln w="25400">
                <a:noFill/>
              </a:ln>
            </c:spPr>
            <c:txPr>
              <a:bodyPr/>
              <a:lstStyle/>
              <a:p>
                <a:pPr>
                  <a:defRPr sz="1100" b="0" i="0" u="none" strike="noStrike" baseline="0">
                    <a:solidFill>
                      <a:srgbClr val="000000"/>
                    </a:solidFill>
                    <a:latin typeface="Trebuchet MS"/>
                    <a:ea typeface="Trebuchet MS"/>
                    <a:cs typeface="Trebuchet MS"/>
                  </a:defRPr>
                </a:pPr>
                <a:endParaRPr lang="en-US"/>
              </a:p>
            </c:txPr>
            <c:showLegendKey val="0"/>
            <c:showVal val="1"/>
            <c:showCatName val="0"/>
            <c:showSerName val="1"/>
            <c:showPercent val="0"/>
            <c:showBubbleSize val="0"/>
            <c:separator>; </c:separator>
            <c:showLeaderLines val="0"/>
          </c:dLbls>
          <c:val>
            <c:numRef>
              <c:f>'Health &amp; Safety'!$D$44:$E$44</c:f>
              <c:numCache>
                <c:formatCode>General</c:formatCode>
                <c:ptCount val="2"/>
                <c:pt idx="0">
                  <c:v>45</c:v>
                </c:pt>
                <c:pt idx="1">
                  <c:v>45</c:v>
                </c:pt>
              </c:numCache>
            </c:numRef>
          </c:val>
        </c:ser>
        <c:dLbls>
          <c:showLegendKey val="0"/>
          <c:showVal val="0"/>
          <c:showCatName val="0"/>
          <c:showSerName val="0"/>
          <c:showPercent val="0"/>
          <c:showBubbleSize val="0"/>
        </c:dLbls>
        <c:gapWidth val="150"/>
        <c:axId val="238717952"/>
        <c:axId val="238727936"/>
      </c:barChart>
      <c:catAx>
        <c:axId val="238717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rebuchet MS"/>
                <a:ea typeface="Trebuchet MS"/>
                <a:cs typeface="Trebuchet MS"/>
              </a:defRPr>
            </a:pPr>
            <a:endParaRPr lang="en-US"/>
          </a:p>
        </c:txPr>
        <c:crossAx val="238727936"/>
        <c:crosses val="autoZero"/>
        <c:auto val="1"/>
        <c:lblAlgn val="ctr"/>
        <c:lblOffset val="100"/>
        <c:tickLblSkip val="1"/>
        <c:tickMarkSkip val="1"/>
        <c:noMultiLvlLbl val="0"/>
      </c:catAx>
      <c:valAx>
        <c:axId val="238727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rebuchet MS"/>
                <a:ea typeface="Trebuchet MS"/>
                <a:cs typeface="Trebuchet MS"/>
              </a:defRPr>
            </a:pPr>
            <a:endParaRPr lang="en-US"/>
          </a:p>
        </c:txPr>
        <c:crossAx val="238717952"/>
        <c:crosses val="autoZero"/>
        <c:crossBetween val="between"/>
      </c:valAx>
      <c:spPr>
        <a:solidFill>
          <a:srgbClr val="C0C0C0"/>
        </a:solidFill>
        <a:ln w="12700">
          <a:solidFill>
            <a:srgbClr val="808080"/>
          </a:solidFill>
          <a:prstDash val="solid"/>
        </a:ln>
      </c:spPr>
    </c:plotArea>
    <c:legend>
      <c:legendPos val="r"/>
      <c:layout>
        <c:manualLayout>
          <c:xMode val="edge"/>
          <c:yMode val="edge"/>
          <c:x val="0.88566690280571192"/>
          <c:y val="0.36956519418123585"/>
          <c:w val="0.11101900783601637"/>
          <c:h val="0.2214673250589439"/>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rebuchet MS"/>
              <a:ea typeface="Trebuchet MS"/>
              <a:cs typeface="Trebuchet MS"/>
            </a:defRPr>
          </a:pPr>
          <a:endParaRPr lang="en-US"/>
        </a:p>
      </c:txPr>
    </c:legend>
    <c:plotVisOnly val="1"/>
    <c:dispBlanksAs val="gap"/>
    <c:showDLblsOverMax val="0"/>
  </c:chart>
  <c:spPr>
    <a:noFill/>
    <a:ln w="9525">
      <a:noFill/>
    </a:ln>
  </c:spPr>
  <c:txPr>
    <a:bodyPr/>
    <a:lstStyle/>
    <a:p>
      <a:pPr>
        <a:defRPr sz="1100" b="0" i="0" u="none" strike="noStrike" baseline="0">
          <a:solidFill>
            <a:srgbClr val="000000"/>
          </a:solidFill>
          <a:latin typeface="Trebuchet MS"/>
          <a:ea typeface="Trebuchet MS"/>
          <a:cs typeface="Trebuchet MS"/>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8"/>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4.5567522783761388E-2"/>
          <c:y val="1.358695652173913E-2"/>
          <c:w val="0.82932891466445735"/>
          <c:h val="0.91168478260869568"/>
        </c:manualLayout>
      </c:layout>
      <c:bar3DChart>
        <c:barDir val="col"/>
        <c:grouping val="clustered"/>
        <c:varyColors val="0"/>
        <c:ser>
          <c:idx val="0"/>
          <c:order val="0"/>
          <c:tx>
            <c:strRef>
              <c:f>'Health &amp; Safety'!$C$39</c:f>
              <c:strCache>
                <c:ptCount val="1"/>
                <c:pt idx="0">
                  <c:v>Change</c:v>
                </c:pt>
              </c:strCache>
            </c:strRef>
          </c:tx>
          <c:spPr>
            <a:solidFill>
              <a:srgbClr val="9999FF"/>
            </a:solidFill>
            <a:ln w="12700">
              <a:solidFill>
                <a:srgbClr val="000000"/>
              </a:solidFill>
              <a:prstDash val="solid"/>
            </a:ln>
          </c:spPr>
          <c:invertIfNegative val="0"/>
          <c:dLbls>
            <c:dLbl>
              <c:idx val="0"/>
              <c:layout>
                <c:manualLayout>
                  <c:x val="-8.5655200307917798E-4"/>
                  <c:y val="0.72146739130434767"/>
                </c:manualLayout>
              </c:layout>
              <c:showLegendKey val="0"/>
              <c:showVal val="1"/>
              <c:showCatName val="0"/>
              <c:showSerName val="1"/>
              <c:showPercent val="0"/>
              <c:showBubbleSize val="0"/>
            </c:dLbl>
            <c:spPr>
              <a:noFill/>
              <a:ln w="25400">
                <a:noFill/>
              </a:ln>
            </c:spPr>
            <c:txPr>
              <a:bodyPr rot="-2400000" vert="horz"/>
              <a:lstStyle/>
              <a:p>
                <a:pPr algn="ctr">
                  <a:defRPr sz="1400" b="0" i="0" u="none" strike="noStrike" baseline="0">
                    <a:solidFill>
                      <a:srgbClr val="000000"/>
                    </a:solidFill>
                    <a:latin typeface="Trebuchet MS"/>
                    <a:ea typeface="Trebuchet MS"/>
                    <a:cs typeface="Trebuchet MS"/>
                  </a:defRPr>
                </a:pPr>
                <a:endParaRPr lang="en-US"/>
              </a:p>
            </c:txPr>
            <c:showLegendKey val="0"/>
            <c:showVal val="1"/>
            <c:showCatName val="0"/>
            <c:showSerName val="1"/>
            <c:showPercent val="0"/>
            <c:showBubbleSize val="0"/>
            <c:showLeaderLines val="0"/>
          </c:dLbls>
          <c:val>
            <c:numRef>
              <c:f>'Health &amp; Safety'!$F$39</c:f>
              <c:numCache>
                <c:formatCode>0%</c:formatCode>
                <c:ptCount val="1"/>
                <c:pt idx="0">
                  <c:v>1</c:v>
                </c:pt>
              </c:numCache>
            </c:numRef>
          </c:val>
        </c:ser>
        <c:ser>
          <c:idx val="1"/>
          <c:order val="1"/>
          <c:tx>
            <c:strRef>
              <c:f>'Health &amp; Safety'!$C$40</c:f>
              <c:strCache>
                <c:ptCount val="1"/>
                <c:pt idx="0">
                  <c:v>Control</c:v>
                </c:pt>
              </c:strCache>
            </c:strRef>
          </c:tx>
          <c:spPr>
            <a:solidFill>
              <a:srgbClr val="993366"/>
            </a:solidFill>
            <a:ln w="12700">
              <a:solidFill>
                <a:srgbClr val="000000"/>
              </a:solidFill>
              <a:prstDash val="solid"/>
            </a:ln>
          </c:spPr>
          <c:invertIfNegative val="0"/>
          <c:dLbls>
            <c:dLbl>
              <c:idx val="0"/>
              <c:layout>
                <c:manualLayout>
                  <c:x val="-3.9985474060978791E-3"/>
                  <c:y val="0.6463812692571036"/>
                </c:manualLayout>
              </c:layout>
              <c:showLegendKey val="0"/>
              <c:showVal val="1"/>
              <c:showCatName val="0"/>
              <c:showSerName val="1"/>
              <c:showPercent val="0"/>
              <c:showBubbleSize val="0"/>
            </c:dLbl>
            <c:spPr>
              <a:noFill/>
              <a:ln w="25400">
                <a:noFill/>
              </a:ln>
            </c:spPr>
            <c:txPr>
              <a:bodyPr rot="-3000000" vert="horz"/>
              <a:lstStyle/>
              <a:p>
                <a:pPr algn="ctr">
                  <a:defRPr sz="1400" b="0" i="0" u="none" strike="noStrike" baseline="0">
                    <a:solidFill>
                      <a:srgbClr val="000000"/>
                    </a:solidFill>
                    <a:latin typeface="Trebuchet MS"/>
                    <a:ea typeface="Trebuchet MS"/>
                    <a:cs typeface="Trebuchet MS"/>
                  </a:defRPr>
                </a:pPr>
                <a:endParaRPr lang="en-US"/>
              </a:p>
            </c:txPr>
            <c:showLegendKey val="0"/>
            <c:showVal val="1"/>
            <c:showCatName val="0"/>
            <c:showSerName val="1"/>
            <c:showPercent val="0"/>
            <c:showBubbleSize val="0"/>
            <c:showLeaderLines val="0"/>
          </c:dLbls>
          <c:val>
            <c:numRef>
              <c:f>'Health &amp; Safety'!$F$40</c:f>
              <c:numCache>
                <c:formatCode>0%</c:formatCode>
                <c:ptCount val="1"/>
                <c:pt idx="0">
                  <c:v>0.83333333333333337</c:v>
                </c:pt>
              </c:numCache>
            </c:numRef>
          </c:val>
        </c:ser>
        <c:ser>
          <c:idx val="2"/>
          <c:order val="2"/>
          <c:tx>
            <c:strRef>
              <c:f>'Health &amp; Safety'!$C$41</c:f>
              <c:strCache>
                <c:ptCount val="1"/>
                <c:pt idx="0">
                  <c:v>Demands</c:v>
                </c:pt>
              </c:strCache>
            </c:strRef>
          </c:tx>
          <c:spPr>
            <a:solidFill>
              <a:srgbClr val="FFFFCC"/>
            </a:solidFill>
            <a:ln w="12700">
              <a:solidFill>
                <a:srgbClr val="000000"/>
              </a:solidFill>
              <a:prstDash val="solid"/>
            </a:ln>
          </c:spPr>
          <c:invertIfNegative val="0"/>
          <c:dLbls>
            <c:dLbl>
              <c:idx val="0"/>
              <c:layout>
                <c:manualLayout>
                  <c:x val="2.772866937614589E-3"/>
                  <c:y val="0.27989130434782605"/>
                </c:manualLayout>
              </c:layout>
              <c:showLegendKey val="0"/>
              <c:showVal val="1"/>
              <c:showCatName val="0"/>
              <c:showSerName val="1"/>
              <c:showPercent val="0"/>
              <c:showBubbleSize val="0"/>
            </c:dLbl>
            <c:spPr>
              <a:noFill/>
              <a:ln w="25400">
                <a:noFill/>
              </a:ln>
            </c:spPr>
            <c:txPr>
              <a:bodyPr rot="-2700000" vert="horz"/>
              <a:lstStyle/>
              <a:p>
                <a:pPr algn="ctr">
                  <a:defRPr sz="1400" b="0" i="0" u="none" strike="noStrike" baseline="0">
                    <a:solidFill>
                      <a:srgbClr val="000000"/>
                    </a:solidFill>
                    <a:latin typeface="Trebuchet MS"/>
                    <a:ea typeface="Trebuchet MS"/>
                    <a:cs typeface="Trebuchet MS"/>
                  </a:defRPr>
                </a:pPr>
                <a:endParaRPr lang="en-US"/>
              </a:p>
            </c:txPr>
            <c:showLegendKey val="0"/>
            <c:showVal val="1"/>
            <c:showCatName val="0"/>
            <c:showSerName val="1"/>
            <c:showPercent val="0"/>
            <c:showBubbleSize val="0"/>
            <c:showLeaderLines val="0"/>
          </c:dLbls>
          <c:val>
            <c:numRef>
              <c:f>'Health &amp; Safety'!$F$41</c:f>
              <c:numCache>
                <c:formatCode>0%</c:formatCode>
                <c:ptCount val="1"/>
                <c:pt idx="0">
                  <c:v>0.3</c:v>
                </c:pt>
              </c:numCache>
            </c:numRef>
          </c:val>
        </c:ser>
        <c:ser>
          <c:idx val="3"/>
          <c:order val="3"/>
          <c:tx>
            <c:strRef>
              <c:f>'Health &amp; Safety'!$C$42</c:f>
              <c:strCache>
                <c:ptCount val="1"/>
                <c:pt idx="0">
                  <c:v>Relationships</c:v>
                </c:pt>
              </c:strCache>
            </c:strRef>
          </c:tx>
          <c:spPr>
            <a:solidFill>
              <a:srgbClr val="CCFFFF"/>
            </a:solidFill>
            <a:ln w="12700">
              <a:solidFill>
                <a:srgbClr val="000000"/>
              </a:solidFill>
              <a:prstDash val="solid"/>
            </a:ln>
          </c:spPr>
          <c:invertIfNegative val="0"/>
          <c:dLbls>
            <c:dLbl>
              <c:idx val="0"/>
              <c:layout>
                <c:manualLayout>
                  <c:x val="-2.536602974338684E-4"/>
                  <c:y val="0.38270729915554041"/>
                </c:manualLayout>
              </c:layout>
              <c:showLegendKey val="0"/>
              <c:showVal val="1"/>
              <c:showCatName val="0"/>
              <c:showSerName val="1"/>
              <c:showPercent val="0"/>
              <c:showBubbleSize val="0"/>
            </c:dLbl>
            <c:spPr>
              <a:noFill/>
              <a:ln w="25400">
                <a:noFill/>
              </a:ln>
            </c:spPr>
            <c:txPr>
              <a:bodyPr rot="-2700000" vert="horz"/>
              <a:lstStyle/>
              <a:p>
                <a:pPr algn="ctr">
                  <a:defRPr sz="1400" b="0" i="0" u="none" strike="noStrike" baseline="0">
                    <a:solidFill>
                      <a:srgbClr val="000000"/>
                    </a:solidFill>
                    <a:latin typeface="Trebuchet MS"/>
                    <a:ea typeface="Trebuchet MS"/>
                    <a:cs typeface="Trebuchet MS"/>
                  </a:defRPr>
                </a:pPr>
                <a:endParaRPr lang="en-US"/>
              </a:p>
            </c:txPr>
            <c:showLegendKey val="0"/>
            <c:showVal val="1"/>
            <c:showCatName val="0"/>
            <c:showSerName val="1"/>
            <c:showPercent val="0"/>
            <c:showBubbleSize val="0"/>
            <c:showLeaderLines val="0"/>
          </c:dLbls>
          <c:val>
            <c:numRef>
              <c:f>'Health &amp; Safety'!$F$42</c:f>
              <c:numCache>
                <c:formatCode>0%</c:formatCode>
                <c:ptCount val="1"/>
                <c:pt idx="0">
                  <c:v>0.2</c:v>
                </c:pt>
              </c:numCache>
            </c:numRef>
          </c:val>
        </c:ser>
        <c:ser>
          <c:idx val="4"/>
          <c:order val="4"/>
          <c:tx>
            <c:strRef>
              <c:f>'Health &amp; Safety'!$C$43</c:f>
              <c:strCache>
                <c:ptCount val="1"/>
                <c:pt idx="0">
                  <c:v>Role</c:v>
                </c:pt>
              </c:strCache>
            </c:strRef>
          </c:tx>
          <c:spPr>
            <a:solidFill>
              <a:srgbClr val="660066"/>
            </a:solidFill>
            <a:ln w="12700">
              <a:solidFill>
                <a:srgbClr val="000000"/>
              </a:solidFill>
              <a:prstDash val="solid"/>
            </a:ln>
          </c:spPr>
          <c:invertIfNegative val="0"/>
          <c:dLbls>
            <c:dLbl>
              <c:idx val="0"/>
              <c:layout>
                <c:manualLayout>
                  <c:x val="-5.6181461161598093E-3"/>
                  <c:y val="0.81929347826086951"/>
                </c:manualLayout>
              </c:layout>
              <c:showLegendKey val="0"/>
              <c:showVal val="1"/>
              <c:showCatName val="0"/>
              <c:showSerName val="1"/>
              <c:showPercent val="0"/>
              <c:showBubbleSize val="0"/>
            </c:dLbl>
            <c:spPr>
              <a:noFill/>
              <a:ln w="25400">
                <a:noFill/>
              </a:ln>
            </c:spPr>
            <c:txPr>
              <a:bodyPr rot="-2700000" vert="horz"/>
              <a:lstStyle/>
              <a:p>
                <a:pPr algn="ctr">
                  <a:defRPr sz="1400" b="0" i="0" u="none" strike="noStrike" baseline="0">
                    <a:solidFill>
                      <a:srgbClr val="000000"/>
                    </a:solidFill>
                    <a:latin typeface="Trebuchet MS"/>
                    <a:ea typeface="Trebuchet MS"/>
                    <a:cs typeface="Trebuchet MS"/>
                  </a:defRPr>
                </a:pPr>
                <a:endParaRPr lang="en-US"/>
              </a:p>
            </c:txPr>
            <c:showLegendKey val="0"/>
            <c:showVal val="1"/>
            <c:showCatName val="0"/>
            <c:showSerName val="1"/>
            <c:showPercent val="0"/>
            <c:showBubbleSize val="0"/>
            <c:showLeaderLines val="0"/>
          </c:dLbls>
          <c:val>
            <c:numRef>
              <c:f>'Health &amp; Safety'!$F$43</c:f>
              <c:numCache>
                <c:formatCode>0%</c:formatCode>
                <c:ptCount val="1"/>
                <c:pt idx="0">
                  <c:v>1</c:v>
                </c:pt>
              </c:numCache>
            </c:numRef>
          </c:val>
        </c:ser>
        <c:ser>
          <c:idx val="5"/>
          <c:order val="5"/>
          <c:tx>
            <c:strRef>
              <c:f>'Health &amp; Safety'!$C$44</c:f>
              <c:strCache>
                <c:ptCount val="1"/>
                <c:pt idx="0">
                  <c:v>Support</c:v>
                </c:pt>
              </c:strCache>
            </c:strRef>
          </c:tx>
          <c:spPr>
            <a:solidFill>
              <a:srgbClr val="FF8080"/>
            </a:solidFill>
            <a:ln w="12700">
              <a:solidFill>
                <a:srgbClr val="000000"/>
              </a:solidFill>
              <a:prstDash val="solid"/>
            </a:ln>
          </c:spPr>
          <c:invertIfNegative val="0"/>
          <c:dLbls>
            <c:dLbl>
              <c:idx val="0"/>
              <c:layout>
                <c:manualLayout>
                  <c:x val="8.759597883735825E-3"/>
                  <c:y val="0.64703440602533369"/>
                </c:manualLayout>
              </c:layout>
              <c:showLegendKey val="0"/>
              <c:showVal val="1"/>
              <c:showCatName val="0"/>
              <c:showSerName val="1"/>
              <c:showPercent val="0"/>
              <c:showBubbleSize val="0"/>
            </c:dLbl>
            <c:spPr>
              <a:noFill/>
              <a:ln w="25400">
                <a:noFill/>
              </a:ln>
            </c:spPr>
            <c:txPr>
              <a:bodyPr rot="-2700000" vert="horz"/>
              <a:lstStyle/>
              <a:p>
                <a:pPr algn="ctr">
                  <a:defRPr sz="1400" b="0" i="0" u="none" strike="noStrike" baseline="0">
                    <a:solidFill>
                      <a:srgbClr val="000000"/>
                    </a:solidFill>
                    <a:latin typeface="Trebuchet MS"/>
                    <a:ea typeface="Trebuchet MS"/>
                    <a:cs typeface="Trebuchet MS"/>
                  </a:defRPr>
                </a:pPr>
                <a:endParaRPr lang="en-US"/>
              </a:p>
            </c:txPr>
            <c:showLegendKey val="0"/>
            <c:showVal val="1"/>
            <c:showCatName val="0"/>
            <c:showSerName val="1"/>
            <c:showPercent val="0"/>
            <c:showBubbleSize val="0"/>
            <c:showLeaderLines val="0"/>
          </c:dLbls>
          <c:val>
            <c:numRef>
              <c:f>'Health &amp; Safety'!$F$44</c:f>
              <c:numCache>
                <c:formatCode>0%</c:formatCode>
                <c:ptCount val="1"/>
                <c:pt idx="0">
                  <c:v>1</c:v>
                </c:pt>
              </c:numCache>
            </c:numRef>
          </c:val>
        </c:ser>
        <c:dLbls>
          <c:showLegendKey val="0"/>
          <c:showVal val="0"/>
          <c:showCatName val="0"/>
          <c:showSerName val="0"/>
          <c:showPercent val="0"/>
          <c:showBubbleSize val="0"/>
        </c:dLbls>
        <c:gapWidth val="150"/>
        <c:shape val="box"/>
        <c:axId val="238776320"/>
        <c:axId val="238777856"/>
        <c:axId val="0"/>
      </c:bar3DChart>
      <c:catAx>
        <c:axId val="2387763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Trebuchet MS"/>
                <a:ea typeface="Trebuchet MS"/>
                <a:cs typeface="Trebuchet MS"/>
              </a:defRPr>
            </a:pPr>
            <a:endParaRPr lang="en-US"/>
          </a:p>
        </c:txPr>
        <c:crossAx val="238777856"/>
        <c:crosses val="autoZero"/>
        <c:auto val="1"/>
        <c:lblAlgn val="ctr"/>
        <c:lblOffset val="100"/>
        <c:tickLblSkip val="1"/>
        <c:tickMarkSkip val="1"/>
        <c:noMultiLvlLbl val="0"/>
      </c:catAx>
      <c:valAx>
        <c:axId val="23877785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rebuchet MS"/>
                <a:ea typeface="Trebuchet MS"/>
                <a:cs typeface="Trebuchet MS"/>
              </a:defRPr>
            </a:pPr>
            <a:endParaRPr lang="en-US"/>
          </a:p>
        </c:txPr>
        <c:crossAx val="238776320"/>
        <c:crosses val="autoZero"/>
        <c:crossBetween val="between"/>
      </c:valAx>
      <c:spPr>
        <a:noFill/>
        <a:ln w="25400">
          <a:noFill/>
        </a:ln>
      </c:spPr>
    </c:plotArea>
    <c:legend>
      <c:legendPos val="r"/>
      <c:layout>
        <c:manualLayout>
          <c:xMode val="edge"/>
          <c:yMode val="edge"/>
          <c:x val="0.88566690280571192"/>
          <c:y val="0.38994563815116329"/>
          <c:w val="0.11101900783601637"/>
          <c:h val="0.2214673250589439"/>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rebuchet MS"/>
              <a:ea typeface="Trebuchet MS"/>
              <a:cs typeface="Trebuchet MS"/>
            </a:defRPr>
          </a:pPr>
          <a:endParaRPr lang="en-US"/>
        </a:p>
      </c:txPr>
    </c:legend>
    <c:plotVisOnly val="1"/>
    <c:dispBlanksAs val="gap"/>
    <c:showDLblsOverMax val="0"/>
  </c:chart>
  <c:spPr>
    <a:noFill/>
    <a:ln w="9525">
      <a:noFill/>
    </a:ln>
  </c:spPr>
  <c:txPr>
    <a:bodyPr/>
    <a:lstStyle/>
    <a:p>
      <a:pPr>
        <a:defRPr sz="1100" b="0" i="0" u="none" strike="noStrike" baseline="0">
          <a:solidFill>
            <a:srgbClr val="000000"/>
          </a:solidFill>
          <a:latin typeface="Trebuchet MS"/>
          <a:ea typeface="Trebuchet MS"/>
          <a:cs typeface="Trebuchet MS"/>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codeName="Chart2"/>
  <sheetViews>
    <sheetView zoomScale="96" workbookViewId="0"/>
  </sheetViews>
  <pageMargins left="0.75" right="0.75" top="1" bottom="1" header="0.5" footer="0.5"/>
  <headerFooter alignWithMargins="0"/>
  <drawing r:id="rId1"/>
</chartsheet>
</file>

<file path=xl/chartsheets/sheet2.xml><?xml version="1.0" encoding="utf-8"?>
<chartsheet xmlns="http://schemas.openxmlformats.org/spreadsheetml/2006/main" xmlns:r="http://schemas.openxmlformats.org/officeDocument/2006/relationships">
  <sheetPr codeName="Chart3"/>
  <sheetViews>
    <sheetView zoomScale="96"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59"/>
  <sheetViews>
    <sheetView tabSelected="1" zoomScaleNormal="100" workbookViewId="0">
      <selection activeCell="J48" sqref="J48"/>
    </sheetView>
  </sheetViews>
  <sheetFormatPr defaultRowHeight="12.75" x14ac:dyDescent="0.2"/>
  <cols>
    <col min="1" max="1" width="4.7109375" style="20" customWidth="1"/>
    <col min="2" max="2" width="18.7109375" hidden="1" customWidth="1"/>
    <col min="3" max="3" width="28" customWidth="1"/>
    <col min="4" max="4" width="55.28515625" customWidth="1"/>
    <col min="5" max="5" width="16.7109375" style="6" customWidth="1"/>
    <col min="6" max="6" width="0.140625" customWidth="1"/>
    <col min="7" max="7" width="12.7109375" hidden="1" customWidth="1"/>
  </cols>
  <sheetData>
    <row r="1" spans="1:6" s="25" customFormat="1" ht="20.100000000000001" customHeight="1" x14ac:dyDescent="0.2">
      <c r="A1" s="39" t="s">
        <v>57</v>
      </c>
      <c r="B1" s="39"/>
      <c r="C1" s="39"/>
      <c r="D1" s="39"/>
      <c r="E1" s="39"/>
      <c r="F1" s="39"/>
    </row>
    <row r="2" spans="1:6" s="25" customFormat="1" ht="20.100000000000001" customHeight="1" x14ac:dyDescent="0.2">
      <c r="A2" s="26"/>
      <c r="B2" s="26"/>
      <c r="C2" s="26"/>
      <c r="D2" s="26"/>
      <c r="E2" s="26"/>
      <c r="F2" s="26"/>
    </row>
    <row r="3" spans="1:6" s="25" customFormat="1" ht="20.100000000000001" customHeight="1" x14ac:dyDescent="0.2">
      <c r="A3" s="31" t="s">
        <v>58</v>
      </c>
      <c r="B3" s="31"/>
      <c r="C3" s="31"/>
      <c r="D3" s="31"/>
      <c r="E3" s="31"/>
      <c r="F3" s="31"/>
    </row>
    <row r="4" spans="1:6" s="25" customFormat="1" ht="20.100000000000001" customHeight="1" x14ac:dyDescent="0.2">
      <c r="A4" s="31"/>
      <c r="B4" s="31"/>
      <c r="C4" s="31"/>
      <c r="D4" s="31"/>
      <c r="E4" s="31"/>
      <c r="F4" s="31"/>
    </row>
    <row r="5" spans="1:6" s="25" customFormat="1" ht="20.100000000000001" customHeight="1" x14ac:dyDescent="0.2">
      <c r="A5" s="31"/>
      <c r="B5" s="31"/>
      <c r="C5" s="31"/>
      <c r="D5" s="31"/>
      <c r="E5" s="31"/>
      <c r="F5" s="31"/>
    </row>
    <row r="6" spans="1:6" s="25" customFormat="1" ht="20.100000000000001" customHeight="1" x14ac:dyDescent="0.2">
      <c r="A6" s="31"/>
      <c r="B6" s="31"/>
      <c r="C6" s="31"/>
      <c r="D6" s="31"/>
      <c r="E6" s="31"/>
      <c r="F6" s="31"/>
    </row>
    <row r="7" spans="1:6" ht="20.100000000000001" customHeight="1" x14ac:dyDescent="0.2">
      <c r="A7" s="31"/>
      <c r="B7" s="31"/>
      <c r="C7" s="31"/>
      <c r="D7" s="31"/>
      <c r="E7" s="31"/>
      <c r="F7" s="31"/>
    </row>
    <row r="8" spans="1:6" ht="39.75" customHeight="1" x14ac:dyDescent="0.2">
      <c r="A8" s="31"/>
      <c r="B8" s="31"/>
      <c r="C8" s="31"/>
      <c r="D8" s="31"/>
      <c r="E8" s="31"/>
      <c r="F8" s="31"/>
    </row>
    <row r="9" spans="1:6" ht="20.100000000000001" customHeight="1" x14ac:dyDescent="0.2">
      <c r="A9" s="31"/>
      <c r="B9" s="31"/>
      <c r="C9" s="31"/>
      <c r="D9" s="31"/>
      <c r="E9" s="31"/>
      <c r="F9" s="31"/>
    </row>
    <row r="10" spans="1:6" ht="20.100000000000001" customHeight="1" x14ac:dyDescent="0.2">
      <c r="A10" s="32" t="s">
        <v>59</v>
      </c>
      <c r="B10" s="32"/>
      <c r="C10" s="33"/>
      <c r="D10" s="38"/>
      <c r="E10" s="38"/>
      <c r="F10" s="38"/>
    </row>
    <row r="11" spans="1:6" ht="20.100000000000001" customHeight="1" x14ac:dyDescent="0.2">
      <c r="A11" s="32" t="s">
        <v>60</v>
      </c>
      <c r="B11" s="32"/>
      <c r="C11" s="33"/>
      <c r="D11" s="38"/>
      <c r="E11" s="38"/>
      <c r="F11" s="38"/>
    </row>
    <row r="12" spans="1:6" ht="20.100000000000001" customHeight="1" x14ac:dyDescent="0.2">
      <c r="A12" s="32" t="s">
        <v>61</v>
      </c>
      <c r="B12" s="32"/>
      <c r="C12" s="33"/>
      <c r="D12" s="38"/>
      <c r="E12" s="38"/>
      <c r="F12" s="38"/>
    </row>
    <row r="13" spans="1:6" ht="20.100000000000001" customHeight="1" x14ac:dyDescent="0.2">
      <c r="A13" s="17"/>
      <c r="B13" s="1"/>
    </row>
    <row r="14" spans="1:6" ht="48.75" customHeight="1" x14ac:dyDescent="0.2">
      <c r="A14" s="28" t="s">
        <v>64</v>
      </c>
      <c r="B14" s="8" t="s">
        <v>38</v>
      </c>
      <c r="C14" s="36" t="s">
        <v>62</v>
      </c>
      <c r="D14" s="37"/>
      <c r="E14" s="27" t="s">
        <v>63</v>
      </c>
    </row>
    <row r="15" spans="1:6" s="3" customFormat="1" ht="27.95" customHeight="1" x14ac:dyDescent="0.2">
      <c r="A15" s="11">
        <v>1</v>
      </c>
      <c r="B15" s="5" t="s">
        <v>36</v>
      </c>
      <c r="C15" s="34" t="s">
        <v>0</v>
      </c>
      <c r="D15" s="35"/>
      <c r="E15" s="7" t="s">
        <v>39</v>
      </c>
      <c r="F15" s="3">
        <v>5</v>
      </c>
    </row>
    <row r="16" spans="1:6" s="3" customFormat="1" ht="27.95" customHeight="1" x14ac:dyDescent="0.2">
      <c r="A16" s="18">
        <v>2</v>
      </c>
      <c r="B16" s="15" t="s">
        <v>33</v>
      </c>
      <c r="C16" s="29" t="s">
        <v>1</v>
      </c>
      <c r="D16" s="30"/>
      <c r="E16" s="16" t="s">
        <v>39</v>
      </c>
      <c r="F16" s="3">
        <v>5</v>
      </c>
    </row>
    <row r="17" spans="1:6" s="3" customFormat="1" ht="27.95" customHeight="1" x14ac:dyDescent="0.2">
      <c r="A17" s="18">
        <v>3</v>
      </c>
      <c r="B17" s="15" t="s">
        <v>32</v>
      </c>
      <c r="C17" s="29" t="s">
        <v>2</v>
      </c>
      <c r="D17" s="30"/>
      <c r="E17" s="16" t="s">
        <v>39</v>
      </c>
      <c r="F17" s="9">
        <v>1</v>
      </c>
    </row>
    <row r="18" spans="1:6" s="3" customFormat="1" ht="27.95" customHeight="1" x14ac:dyDescent="0.2">
      <c r="A18" s="18">
        <v>4</v>
      </c>
      <c r="B18" s="15" t="s">
        <v>36</v>
      </c>
      <c r="C18" s="29" t="s">
        <v>3</v>
      </c>
      <c r="D18" s="30"/>
      <c r="E18" s="16" t="s">
        <v>39</v>
      </c>
      <c r="F18" s="3">
        <v>5</v>
      </c>
    </row>
    <row r="19" spans="1:6" s="3" customFormat="1" ht="27.95" customHeight="1" x14ac:dyDescent="0.2">
      <c r="A19" s="18">
        <v>5</v>
      </c>
      <c r="B19" s="15" t="s">
        <v>35</v>
      </c>
      <c r="C19" s="29" t="s">
        <v>4</v>
      </c>
      <c r="D19" s="30"/>
      <c r="E19" s="16" t="s">
        <v>39</v>
      </c>
      <c r="F19" s="9">
        <v>1</v>
      </c>
    </row>
    <row r="20" spans="1:6" s="3" customFormat="1" ht="27.95" customHeight="1" x14ac:dyDescent="0.2">
      <c r="A20" s="18">
        <v>6</v>
      </c>
      <c r="B20" s="15" t="s">
        <v>32</v>
      </c>
      <c r="C20" s="29" t="s">
        <v>5</v>
      </c>
      <c r="D20" s="30"/>
      <c r="E20" s="16" t="s">
        <v>39</v>
      </c>
      <c r="F20" s="9">
        <v>1</v>
      </c>
    </row>
    <row r="21" spans="1:6" s="3" customFormat="1" ht="27.95" customHeight="1" x14ac:dyDescent="0.2">
      <c r="A21" s="18">
        <v>7</v>
      </c>
      <c r="B21" s="15" t="s">
        <v>34</v>
      </c>
      <c r="C21" s="29" t="s">
        <v>40</v>
      </c>
      <c r="D21" s="30"/>
      <c r="E21" s="16" t="s">
        <v>39</v>
      </c>
      <c r="F21" s="3">
        <v>5</v>
      </c>
    </row>
    <row r="22" spans="1:6" s="3" customFormat="1" ht="27.95" customHeight="1" x14ac:dyDescent="0.2">
      <c r="A22" s="18">
        <v>8</v>
      </c>
      <c r="B22" s="15" t="s">
        <v>34</v>
      </c>
      <c r="C22" s="29" t="s">
        <v>6</v>
      </c>
      <c r="D22" s="30"/>
      <c r="E22" s="16" t="s">
        <v>39</v>
      </c>
      <c r="F22" s="3">
        <v>5</v>
      </c>
    </row>
    <row r="23" spans="1:6" s="3" customFormat="1" ht="27.95" customHeight="1" x14ac:dyDescent="0.2">
      <c r="A23" s="18">
        <v>9</v>
      </c>
      <c r="B23" s="15" t="s">
        <v>32</v>
      </c>
      <c r="C23" s="29" t="s">
        <v>7</v>
      </c>
      <c r="D23" s="30"/>
      <c r="E23" s="16" t="s">
        <v>39</v>
      </c>
      <c r="F23" s="9">
        <v>1</v>
      </c>
    </row>
    <row r="24" spans="1:6" s="3" customFormat="1" ht="27.95" customHeight="1" x14ac:dyDescent="0.2">
      <c r="A24" s="18">
        <v>10</v>
      </c>
      <c r="B24" s="15" t="s">
        <v>33</v>
      </c>
      <c r="C24" s="29" t="s">
        <v>8</v>
      </c>
      <c r="D24" s="30"/>
      <c r="E24" s="16" t="s">
        <v>39</v>
      </c>
      <c r="F24" s="3">
        <v>5</v>
      </c>
    </row>
    <row r="25" spans="1:6" s="3" customFormat="1" ht="27.95" customHeight="1" x14ac:dyDescent="0.2">
      <c r="A25" s="18">
        <v>11</v>
      </c>
      <c r="B25" s="15" t="s">
        <v>36</v>
      </c>
      <c r="C25" s="29" t="s">
        <v>9</v>
      </c>
      <c r="D25" s="30"/>
      <c r="E25" s="16" t="s">
        <v>39</v>
      </c>
      <c r="F25" s="3">
        <v>5</v>
      </c>
    </row>
    <row r="26" spans="1:6" s="3" customFormat="1" ht="27.95" customHeight="1" x14ac:dyDescent="0.2">
      <c r="A26" s="18">
        <v>12</v>
      </c>
      <c r="B26" s="15" t="s">
        <v>32</v>
      </c>
      <c r="C26" s="29" t="s">
        <v>10</v>
      </c>
      <c r="D26" s="30"/>
      <c r="E26" s="16" t="s">
        <v>39</v>
      </c>
      <c r="F26" s="9">
        <v>1</v>
      </c>
    </row>
    <row r="27" spans="1:6" s="3" customFormat="1" ht="27.95" customHeight="1" x14ac:dyDescent="0.2">
      <c r="A27" s="18">
        <v>13</v>
      </c>
      <c r="B27" s="15" t="s">
        <v>36</v>
      </c>
      <c r="C27" s="29" t="s">
        <v>41</v>
      </c>
      <c r="D27" s="30"/>
      <c r="E27" s="16" t="s">
        <v>39</v>
      </c>
      <c r="F27" s="3">
        <v>5</v>
      </c>
    </row>
    <row r="28" spans="1:6" s="3" customFormat="1" ht="27.95" customHeight="1" x14ac:dyDescent="0.2">
      <c r="A28" s="18">
        <v>14</v>
      </c>
      <c r="B28" s="15" t="s">
        <v>35</v>
      </c>
      <c r="C28" s="29" t="s">
        <v>11</v>
      </c>
      <c r="D28" s="30"/>
      <c r="E28" s="16" t="s">
        <v>39</v>
      </c>
      <c r="F28" s="9">
        <v>1</v>
      </c>
    </row>
    <row r="29" spans="1:6" s="3" customFormat="1" ht="27.95" customHeight="1" x14ac:dyDescent="0.2">
      <c r="A29" s="18">
        <v>15</v>
      </c>
      <c r="B29" s="15" t="s">
        <v>33</v>
      </c>
      <c r="C29" s="29" t="s">
        <v>12</v>
      </c>
      <c r="D29" s="30"/>
      <c r="E29" s="16" t="s">
        <v>39</v>
      </c>
      <c r="F29" s="3">
        <v>5</v>
      </c>
    </row>
    <row r="30" spans="1:6" s="3" customFormat="1" ht="27.95" customHeight="1" x14ac:dyDescent="0.2">
      <c r="A30" s="18">
        <v>16</v>
      </c>
      <c r="B30" s="15" t="s">
        <v>32</v>
      </c>
      <c r="C30" s="29" t="s">
        <v>56</v>
      </c>
      <c r="D30" s="30"/>
      <c r="E30" s="16" t="s">
        <v>39</v>
      </c>
      <c r="F30" s="3">
        <v>5</v>
      </c>
    </row>
    <row r="31" spans="1:6" s="3" customFormat="1" ht="27.95" customHeight="1" x14ac:dyDescent="0.2">
      <c r="A31" s="18">
        <v>17</v>
      </c>
      <c r="B31" s="15" t="s">
        <v>36</v>
      </c>
      <c r="C31" s="29" t="s">
        <v>14</v>
      </c>
      <c r="D31" s="30"/>
      <c r="E31" s="16" t="s">
        <v>39</v>
      </c>
      <c r="F31" s="3">
        <v>5</v>
      </c>
    </row>
    <row r="32" spans="1:6" s="3" customFormat="1" ht="27.95" customHeight="1" x14ac:dyDescent="0.2">
      <c r="A32" s="18">
        <v>18</v>
      </c>
      <c r="B32" s="15" t="s">
        <v>32</v>
      </c>
      <c r="C32" s="29" t="s">
        <v>15</v>
      </c>
      <c r="D32" s="30"/>
      <c r="E32" s="16" t="s">
        <v>39</v>
      </c>
      <c r="F32" s="9">
        <v>1</v>
      </c>
    </row>
    <row r="33" spans="1:6" s="3" customFormat="1" ht="27.95" customHeight="1" x14ac:dyDescent="0.2">
      <c r="A33" s="18">
        <v>19</v>
      </c>
      <c r="B33" s="15" t="s">
        <v>33</v>
      </c>
      <c r="C33" s="29" t="s">
        <v>16</v>
      </c>
      <c r="D33" s="30"/>
      <c r="E33" s="16" t="s">
        <v>39</v>
      </c>
      <c r="F33" s="3">
        <v>5</v>
      </c>
    </row>
    <row r="34" spans="1:6" s="3" customFormat="1" ht="27.95" customHeight="1" x14ac:dyDescent="0.2">
      <c r="A34" s="18">
        <v>20</v>
      </c>
      <c r="B34" s="15" t="s">
        <v>32</v>
      </c>
      <c r="C34" s="29" t="s">
        <v>17</v>
      </c>
      <c r="D34" s="30"/>
      <c r="E34" s="16" t="s">
        <v>39</v>
      </c>
      <c r="F34" s="9">
        <v>1</v>
      </c>
    </row>
    <row r="35" spans="1:6" s="3" customFormat="1" ht="27.95" customHeight="1" x14ac:dyDescent="0.2">
      <c r="A35" s="18">
        <v>21</v>
      </c>
      <c r="B35" s="15" t="s">
        <v>35</v>
      </c>
      <c r="C35" s="29" t="s">
        <v>18</v>
      </c>
      <c r="D35" s="30"/>
      <c r="E35" s="16" t="s">
        <v>39</v>
      </c>
      <c r="F35" s="9">
        <v>1</v>
      </c>
    </row>
    <row r="36" spans="1:6" s="3" customFormat="1" ht="27.95" customHeight="1" x14ac:dyDescent="0.2">
      <c r="A36" s="18">
        <v>22</v>
      </c>
      <c r="B36" s="15" t="s">
        <v>32</v>
      </c>
      <c r="C36" s="29" t="s">
        <v>19</v>
      </c>
      <c r="D36" s="30"/>
      <c r="E36" s="16" t="s">
        <v>39</v>
      </c>
      <c r="F36" s="9">
        <v>1</v>
      </c>
    </row>
    <row r="37" spans="1:6" s="3" customFormat="1" ht="27.95" customHeight="1" x14ac:dyDescent="0.2">
      <c r="A37" s="18">
        <v>23</v>
      </c>
      <c r="B37" s="15" t="s">
        <v>34</v>
      </c>
      <c r="C37" s="29" t="s">
        <v>20</v>
      </c>
      <c r="D37" s="30"/>
      <c r="E37" s="16" t="s">
        <v>39</v>
      </c>
      <c r="F37" s="3">
        <v>5</v>
      </c>
    </row>
    <row r="38" spans="1:6" s="3" customFormat="1" ht="27.95" customHeight="1" x14ac:dyDescent="0.2">
      <c r="A38" s="18">
        <v>24</v>
      </c>
      <c r="B38" s="15" t="s">
        <v>34</v>
      </c>
      <c r="C38" s="29" t="s">
        <v>21</v>
      </c>
      <c r="D38" s="30"/>
      <c r="E38" s="16" t="s">
        <v>39</v>
      </c>
      <c r="F38" s="3">
        <v>5</v>
      </c>
    </row>
    <row r="39" spans="1:6" s="3" customFormat="1" ht="27.95" customHeight="1" x14ac:dyDescent="0.2">
      <c r="A39" s="18">
        <v>25</v>
      </c>
      <c r="B39" s="15" t="s">
        <v>33</v>
      </c>
      <c r="C39" s="29" t="s">
        <v>22</v>
      </c>
      <c r="D39" s="30"/>
      <c r="E39" s="16" t="s">
        <v>39</v>
      </c>
      <c r="F39" s="3">
        <v>5</v>
      </c>
    </row>
    <row r="40" spans="1:6" s="3" customFormat="1" ht="27.95" customHeight="1" x14ac:dyDescent="0.2">
      <c r="A40" s="18">
        <v>26</v>
      </c>
      <c r="B40" s="15" t="s">
        <v>37</v>
      </c>
      <c r="C40" s="29" t="s">
        <v>23</v>
      </c>
      <c r="D40" s="30"/>
      <c r="E40" s="16" t="s">
        <v>39</v>
      </c>
      <c r="F40" s="3">
        <v>5</v>
      </c>
    </row>
    <row r="41" spans="1:6" s="3" customFormat="1" ht="27.95" customHeight="1" x14ac:dyDescent="0.2">
      <c r="A41" s="18">
        <v>27</v>
      </c>
      <c r="B41" s="15" t="s">
        <v>34</v>
      </c>
      <c r="C41" s="29" t="s">
        <v>24</v>
      </c>
      <c r="D41" s="30"/>
      <c r="E41" s="16" t="s">
        <v>39</v>
      </c>
      <c r="F41" s="3">
        <v>5</v>
      </c>
    </row>
    <row r="42" spans="1:6" s="3" customFormat="1" ht="27.95" customHeight="1" x14ac:dyDescent="0.2">
      <c r="A42" s="18">
        <v>28</v>
      </c>
      <c r="B42" s="15" t="s">
        <v>37</v>
      </c>
      <c r="C42" s="29" t="s">
        <v>42</v>
      </c>
      <c r="D42" s="30"/>
      <c r="E42" s="16" t="s">
        <v>39</v>
      </c>
      <c r="F42" s="3">
        <v>5</v>
      </c>
    </row>
    <row r="43" spans="1:6" s="3" customFormat="1" ht="27.95" customHeight="1" x14ac:dyDescent="0.2">
      <c r="A43" s="18">
        <v>29</v>
      </c>
      <c r="B43" s="15" t="s">
        <v>34</v>
      </c>
      <c r="C43" s="29" t="s">
        <v>25</v>
      </c>
      <c r="D43" s="30"/>
      <c r="E43" s="16" t="s">
        <v>39</v>
      </c>
      <c r="F43" s="3">
        <v>5</v>
      </c>
    </row>
    <row r="44" spans="1:6" s="3" customFormat="1" ht="27.95" customHeight="1" x14ac:dyDescent="0.2">
      <c r="A44" s="18">
        <v>30</v>
      </c>
      <c r="B44" s="15" t="s">
        <v>33</v>
      </c>
      <c r="C44" s="29" t="s">
        <v>26</v>
      </c>
      <c r="D44" s="30"/>
      <c r="E44" s="16" t="s">
        <v>39</v>
      </c>
      <c r="F44" s="3">
        <v>5</v>
      </c>
    </row>
    <row r="45" spans="1:6" s="3" customFormat="1" ht="27.95" customHeight="1" x14ac:dyDescent="0.2">
      <c r="A45" s="18">
        <v>31</v>
      </c>
      <c r="B45" s="15" t="s">
        <v>34</v>
      </c>
      <c r="C45" s="29" t="s">
        <v>54</v>
      </c>
      <c r="D45" s="30"/>
      <c r="E45" s="16" t="s">
        <v>39</v>
      </c>
      <c r="F45" s="3">
        <v>5</v>
      </c>
    </row>
    <row r="46" spans="1:6" s="3" customFormat="1" ht="27.95" customHeight="1" x14ac:dyDescent="0.2">
      <c r="A46" s="18">
        <v>32</v>
      </c>
      <c r="B46" s="15" t="s">
        <v>37</v>
      </c>
      <c r="C46" s="29" t="s">
        <v>28</v>
      </c>
      <c r="D46" s="30"/>
      <c r="E46" s="16" t="s">
        <v>39</v>
      </c>
      <c r="F46" s="3">
        <v>5</v>
      </c>
    </row>
    <row r="47" spans="1:6" s="3" customFormat="1" ht="27.95" customHeight="1" x14ac:dyDescent="0.2">
      <c r="A47" s="18">
        <v>33</v>
      </c>
      <c r="B47" s="15" t="s">
        <v>34</v>
      </c>
      <c r="C47" s="29" t="s">
        <v>29</v>
      </c>
      <c r="D47" s="30"/>
      <c r="E47" s="16" t="s">
        <v>39</v>
      </c>
      <c r="F47" s="3">
        <v>5</v>
      </c>
    </row>
    <row r="48" spans="1:6" s="3" customFormat="1" ht="27.95" customHeight="1" x14ac:dyDescent="0.2">
      <c r="A48" s="18">
        <v>34</v>
      </c>
      <c r="B48" s="15" t="s">
        <v>35</v>
      </c>
      <c r="C48" s="29" t="s">
        <v>30</v>
      </c>
      <c r="D48" s="30"/>
      <c r="E48" s="16" t="s">
        <v>39</v>
      </c>
      <c r="F48" s="9">
        <v>1</v>
      </c>
    </row>
    <row r="49" spans="1:7" s="3" customFormat="1" ht="27.95" customHeight="1" x14ac:dyDescent="0.2">
      <c r="A49" s="18">
        <v>35</v>
      </c>
      <c r="B49" s="15" t="s">
        <v>34</v>
      </c>
      <c r="C49" s="29" t="s">
        <v>31</v>
      </c>
      <c r="D49" s="30"/>
      <c r="E49" s="16" t="s">
        <v>39</v>
      </c>
      <c r="F49" s="3">
        <v>5</v>
      </c>
    </row>
    <row r="50" spans="1:7" ht="2.1" customHeight="1" x14ac:dyDescent="0.25">
      <c r="A50" s="19"/>
      <c r="B50" s="4"/>
    </row>
    <row r="51" spans="1:7" ht="27.95" customHeight="1" x14ac:dyDescent="0.2">
      <c r="A51" s="44" t="s">
        <v>52</v>
      </c>
      <c r="B51" s="45"/>
      <c r="C51" s="45"/>
      <c r="D51" s="46"/>
      <c r="E51" s="22" t="s">
        <v>53</v>
      </c>
    </row>
    <row r="52" spans="1:7" ht="27.95" customHeight="1" x14ac:dyDescent="0.2">
      <c r="A52" s="41" t="s">
        <v>51</v>
      </c>
      <c r="B52" s="42"/>
      <c r="C52" s="42"/>
      <c r="D52" s="43"/>
      <c r="E52" s="24" t="str">
        <f>IF(G52&lt;34%,"LOW",IF(G52&gt;33%,IF(G52&lt;67%,"MEDIUM",IF(G52&gt;66%,"HIGH"))))</f>
        <v>LOW</v>
      </c>
      <c r="G52" s="23">
        <f>SUM('Health &amp; Safety'!F41)</f>
        <v>0.3</v>
      </c>
    </row>
    <row r="53" spans="1:7" ht="27.95" customHeight="1" x14ac:dyDescent="0.2">
      <c r="A53" s="41" t="s">
        <v>33</v>
      </c>
      <c r="B53" s="42"/>
      <c r="C53" s="42"/>
      <c r="D53" s="43"/>
      <c r="E53" s="24" t="str">
        <f t="shared" ref="E53:E57" si="0">IF(G53&lt;34%,"LOW",IF(G53&gt;33%,IF(G53&lt;67%,"MEDIUM",IF(G53&gt;66%,"HIGH"))))</f>
        <v>HIGH</v>
      </c>
      <c r="G53" s="23">
        <f>SUM('Health &amp; Safety'!F40)</f>
        <v>0.83333333333333337</v>
      </c>
    </row>
    <row r="54" spans="1:7" ht="27.95" customHeight="1" x14ac:dyDescent="0.2">
      <c r="A54" s="41" t="s">
        <v>34</v>
      </c>
      <c r="B54" s="42"/>
      <c r="C54" s="42"/>
      <c r="D54" s="43"/>
      <c r="E54" s="24" t="str">
        <f t="shared" si="0"/>
        <v>HIGH</v>
      </c>
      <c r="G54" s="23">
        <f>SUM('Health &amp; Safety'!F44)</f>
        <v>1</v>
      </c>
    </row>
    <row r="55" spans="1:7" ht="27.95" customHeight="1" x14ac:dyDescent="0.2">
      <c r="A55" s="41" t="s">
        <v>36</v>
      </c>
      <c r="B55" s="42"/>
      <c r="C55" s="42"/>
      <c r="D55" s="43"/>
      <c r="E55" s="24" t="str">
        <f t="shared" si="0"/>
        <v>HIGH</v>
      </c>
      <c r="G55" s="23">
        <f>SUM('Health &amp; Safety'!F43)</f>
        <v>1</v>
      </c>
    </row>
    <row r="56" spans="1:7" ht="27.95" customHeight="1" x14ac:dyDescent="0.2">
      <c r="A56" s="41" t="s">
        <v>35</v>
      </c>
      <c r="B56" s="42"/>
      <c r="C56" s="42"/>
      <c r="D56" s="43"/>
      <c r="E56" s="24" t="str">
        <f t="shared" si="0"/>
        <v>LOW</v>
      </c>
      <c r="G56" s="23">
        <f>SUM('Health &amp; Safety'!F42)</f>
        <v>0.2</v>
      </c>
    </row>
    <row r="57" spans="1:7" ht="27.95" customHeight="1" x14ac:dyDescent="0.2">
      <c r="A57" s="41" t="s">
        <v>37</v>
      </c>
      <c r="B57" s="42"/>
      <c r="C57" s="42"/>
      <c r="D57" s="43"/>
      <c r="E57" s="24" t="str">
        <f t="shared" si="0"/>
        <v>HIGH</v>
      </c>
      <c r="G57" s="23">
        <f>SUM('Health &amp; Safety'!F39)</f>
        <v>1</v>
      </c>
    </row>
    <row r="58" spans="1:7" ht="2.1" customHeight="1" x14ac:dyDescent="0.25">
      <c r="A58" s="10"/>
      <c r="B58" s="2"/>
      <c r="C58" s="21"/>
      <c r="D58" s="21"/>
    </row>
    <row r="59" spans="1:7" ht="57.75" customHeight="1" x14ac:dyDescent="0.2">
      <c r="A59" s="40" t="s">
        <v>55</v>
      </c>
      <c r="B59" s="40"/>
      <c r="C59" s="40"/>
      <c r="D59" s="40"/>
      <c r="E59" s="40"/>
    </row>
  </sheetData>
  <mergeCells count="52">
    <mergeCell ref="A1:F1"/>
    <mergeCell ref="A59:E59"/>
    <mergeCell ref="A52:D52"/>
    <mergeCell ref="A53:D53"/>
    <mergeCell ref="A57:D57"/>
    <mergeCell ref="A56:D56"/>
    <mergeCell ref="A55:D55"/>
    <mergeCell ref="A54:D54"/>
    <mergeCell ref="A51:D51"/>
    <mergeCell ref="A3:F9"/>
    <mergeCell ref="A10:C10"/>
    <mergeCell ref="A11:C11"/>
    <mergeCell ref="A12:C12"/>
    <mergeCell ref="C19:D19"/>
    <mergeCell ref="C18:D18"/>
    <mergeCell ref="C17:D17"/>
    <mergeCell ref="C16:D16"/>
    <mergeCell ref="C15:D15"/>
    <mergeCell ref="C14:D14"/>
    <mergeCell ref="D10:F10"/>
    <mergeCell ref="D11:F11"/>
    <mergeCell ref="D12:F12"/>
    <mergeCell ref="C23:D23"/>
    <mergeCell ref="C22:D22"/>
    <mergeCell ref="C21:D21"/>
    <mergeCell ref="C20:D20"/>
    <mergeCell ref="C29:D29"/>
    <mergeCell ref="C28:D28"/>
    <mergeCell ref="C27:D27"/>
    <mergeCell ref="C26:D26"/>
    <mergeCell ref="C25:D25"/>
    <mergeCell ref="C36:D36"/>
    <mergeCell ref="C35:D35"/>
    <mergeCell ref="C34:D34"/>
    <mergeCell ref="C33:D33"/>
    <mergeCell ref="C24:D24"/>
    <mergeCell ref="C32:D32"/>
    <mergeCell ref="C31:D31"/>
    <mergeCell ref="C30:D30"/>
    <mergeCell ref="C49:D49"/>
    <mergeCell ref="C48:D48"/>
    <mergeCell ref="C47:D47"/>
    <mergeCell ref="C46:D46"/>
    <mergeCell ref="C45:D45"/>
    <mergeCell ref="C44:D44"/>
    <mergeCell ref="C43:D43"/>
    <mergeCell ref="C42:D42"/>
    <mergeCell ref="C41:D41"/>
    <mergeCell ref="C40:D40"/>
    <mergeCell ref="C39:D39"/>
    <mergeCell ref="C38:D38"/>
    <mergeCell ref="C37:D37"/>
  </mergeCells>
  <phoneticPr fontId="7" type="noConversion"/>
  <conditionalFormatting sqref="E52:E57">
    <cfRule type="cellIs" dxfId="5" priority="1" stopIfTrue="1" operator="equal">
      <formula>"LOW"</formula>
    </cfRule>
    <cfRule type="cellIs" dxfId="4" priority="2" stopIfTrue="1" operator="equal">
      <formula>"MEDIUM"</formula>
    </cfRule>
    <cfRule type="cellIs" dxfId="3" priority="3" stopIfTrue="1" operator="equal">
      <formula>"HIGH"</formula>
    </cfRule>
  </conditionalFormatting>
  <dataValidations count="2">
    <dataValidation type="list" allowBlank="1" showInputMessage="1" showErrorMessage="1" sqref="E15:E49">
      <formula1>"Never, Seldom, Sometimes, Often, Always"</formula1>
    </dataValidation>
    <dataValidation type="list" allowBlank="1" showInputMessage="1" showErrorMessage="1" sqref="B15:B49">
      <formula1>"Demands, Control, Support, Relationships, Role, Change"</formula1>
    </dataValidation>
  </dataValidations>
  <pageMargins left="0.66" right="0.7" top="0.41" bottom="0.21" header="0.17" footer="0.17"/>
  <pageSetup paperSize="9" scale="8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46"/>
  <sheetViews>
    <sheetView topLeftCell="A22" workbookViewId="0">
      <selection activeCell="D34" sqref="D34"/>
    </sheetView>
  </sheetViews>
  <sheetFormatPr defaultRowHeight="12.75" x14ac:dyDescent="0.2"/>
  <cols>
    <col min="1" max="1" width="3.28515625" bestFit="1" customWidth="1"/>
    <col min="2" max="2" width="13.7109375" bestFit="1" customWidth="1"/>
    <col min="3" max="3" width="84.85546875" bestFit="1" customWidth="1"/>
    <col min="4" max="4" width="12" bestFit="1" customWidth="1"/>
    <col min="5" max="5" width="17.85546875" bestFit="1" customWidth="1"/>
    <col min="6" max="6" width="10.42578125" bestFit="1" customWidth="1"/>
  </cols>
  <sheetData>
    <row r="1" spans="1:4" x14ac:dyDescent="0.2">
      <c r="A1" t="s">
        <v>43</v>
      </c>
      <c r="B1" t="s">
        <v>44</v>
      </c>
      <c r="C1" t="s">
        <v>45</v>
      </c>
      <c r="D1" t="s">
        <v>46</v>
      </c>
    </row>
    <row r="2" spans="1:4" ht="14.25" x14ac:dyDescent="0.2">
      <c r="A2" s="11">
        <v>26</v>
      </c>
      <c r="B2" s="11" t="s">
        <v>37</v>
      </c>
      <c r="C2" s="11" t="s">
        <v>23</v>
      </c>
      <c r="D2">
        <f>IF('Employee Questionnaire'!E40="Never",5,IF('Employee Questionnaire'!E40="Seldom",4,IF('Employee Questionnaire'!E40="Sometimes",3,IF('Employee Questionnaire'!E40="Often",2,IF('Employee Questionnaire'!E40="Always",1," ")))))</f>
        <v>5</v>
      </c>
    </row>
    <row r="3" spans="1:4" ht="14.25" x14ac:dyDescent="0.2">
      <c r="A3" s="11">
        <v>28</v>
      </c>
      <c r="B3" s="11" t="s">
        <v>37</v>
      </c>
      <c r="C3" s="11" t="s">
        <v>42</v>
      </c>
      <c r="D3">
        <f>IF('Employee Questionnaire'!E42="Never",5,IF('Employee Questionnaire'!E42="Seldom",4,IF('Employee Questionnaire'!E42="Sometimes",3,IF('Employee Questionnaire'!E42="Often",2,IF('Employee Questionnaire'!E42="Always",1," ")))))</f>
        <v>5</v>
      </c>
    </row>
    <row r="4" spans="1:4" ht="14.25" x14ac:dyDescent="0.2">
      <c r="A4" s="11">
        <v>32</v>
      </c>
      <c r="B4" s="11" t="s">
        <v>37</v>
      </c>
      <c r="C4" s="11" t="s">
        <v>28</v>
      </c>
      <c r="D4">
        <f>IF('Employee Questionnaire'!E46="Never",5,IF('Employee Questionnaire'!E46="Seldom",4,IF('Employee Questionnaire'!E46="Sometimes",3,IF('Employee Questionnaire'!E46="Often",2,IF('Employee Questionnaire'!E46="Always",1," ")))))</f>
        <v>5</v>
      </c>
    </row>
    <row r="5" spans="1:4" ht="14.25" x14ac:dyDescent="0.2">
      <c r="A5" s="11">
        <v>2</v>
      </c>
      <c r="B5" s="11" t="s">
        <v>33</v>
      </c>
      <c r="C5" s="11" t="s">
        <v>1</v>
      </c>
      <c r="D5">
        <f>IF('Employee Questionnaire'!E16="Never",5,IF('Employee Questionnaire'!E16="Seldom",4,IF('Employee Questionnaire'!E16="Sometimes",3,IF('Employee Questionnaire'!E16="Often",2,IF('Employee Questionnaire'!E16="Always",1," ")))))</f>
        <v>5</v>
      </c>
    </row>
    <row r="6" spans="1:4" ht="14.25" x14ac:dyDescent="0.2">
      <c r="A6" s="11">
        <v>10</v>
      </c>
      <c r="B6" s="11" t="s">
        <v>33</v>
      </c>
      <c r="C6" s="11" t="s">
        <v>8</v>
      </c>
      <c r="D6">
        <f>IF('Employee Questionnaire'!E24="Never",5,IF('Employee Questionnaire'!E24="Seldom",4,IF('Employee Questionnaire'!E24="Sometimes",3,IF('Employee Questionnaire'!E24="Often",2,IF('Employee Questionnaire'!E24="Always",1," ")))))</f>
        <v>5</v>
      </c>
    </row>
    <row r="7" spans="1:4" ht="14.25" x14ac:dyDescent="0.2">
      <c r="A7" s="11">
        <v>15</v>
      </c>
      <c r="B7" s="11" t="s">
        <v>33</v>
      </c>
      <c r="C7" s="11" t="s">
        <v>12</v>
      </c>
      <c r="D7">
        <f>IF('Employee Questionnaire'!E29="Never",5,IF('Employee Questionnaire'!E29="Seldom",4,IF('Employee Questionnaire'!E29="Sometimes",3,IF('Employee Questionnaire'!E29="Often",2,IF('Employee Questionnaire'!E29="Always",1," ")))))</f>
        <v>5</v>
      </c>
    </row>
    <row r="8" spans="1:4" ht="14.25" x14ac:dyDescent="0.2">
      <c r="A8" s="11">
        <v>19</v>
      </c>
      <c r="B8" s="11" t="s">
        <v>33</v>
      </c>
      <c r="C8" s="11" t="s">
        <v>16</v>
      </c>
      <c r="D8">
        <f>IF('Employee Questionnaire'!E33="Never",5,IF('Employee Questionnaire'!E33="Seldom",4,IF('Employee Questionnaire'!E33="Sometimes",3,IF('Employee Questionnaire'!E33="Often",2,IF('Employee Questionnaire'!E33="Always",1," ")))))</f>
        <v>5</v>
      </c>
    </row>
    <row r="9" spans="1:4" ht="14.25" x14ac:dyDescent="0.2">
      <c r="A9" s="11">
        <v>25</v>
      </c>
      <c r="B9" s="11" t="s">
        <v>33</v>
      </c>
      <c r="C9" s="11" t="s">
        <v>22</v>
      </c>
      <c r="D9">
        <f>IF('Employee Questionnaire'!E39="Never",5,IF('Employee Questionnaire'!E39="Seldom",4,IF('Employee Questionnaire'!E39="Sometimes",3,IF('Employee Questionnaire'!E39="Often",2,IF('Employee Questionnaire'!E39="Always",1," ")))))</f>
        <v>5</v>
      </c>
    </row>
    <row r="10" spans="1:4" ht="14.25" x14ac:dyDescent="0.2">
      <c r="A10" s="11">
        <v>30</v>
      </c>
      <c r="B10" s="11" t="s">
        <v>33</v>
      </c>
      <c r="C10" s="11" t="s">
        <v>26</v>
      </c>
      <c r="D10">
        <f>IF('Employee Questionnaire'!E44="Never",5,IF('Employee Questionnaire'!E44="Seldom",4,IF('Employee Questionnaire'!E44="Sometimes",3,IF('Employee Questionnaire'!E44="Often",2,IF('Employee Questionnaire'!E44="Always",1," ")))))</f>
        <v>5</v>
      </c>
    </row>
    <row r="11" spans="1:4" ht="14.25" x14ac:dyDescent="0.2">
      <c r="A11" s="12">
        <v>3</v>
      </c>
      <c r="B11" s="18" t="s">
        <v>32</v>
      </c>
      <c r="C11" s="18" t="s">
        <v>2</v>
      </c>
      <c r="D11">
        <f>IF('Employee Questionnaire'!E17="Always",5,IF('Employee Questionnaire'!E17="Often",4,IF('Employee Questionnaire'!E17="Sometimes",3,IF('Employee Questionnaire'!E17="Seldom",2,IF('Employee Questionnaire'!E17="Never",1," ")))))</f>
        <v>1</v>
      </c>
    </row>
    <row r="12" spans="1:4" ht="14.25" x14ac:dyDescent="0.2">
      <c r="A12" s="12">
        <v>6</v>
      </c>
      <c r="B12" s="18" t="s">
        <v>32</v>
      </c>
      <c r="C12" s="18" t="s">
        <v>5</v>
      </c>
      <c r="D12">
        <f>IF('Employee Questionnaire'!E20="Always",5,IF('Employee Questionnaire'!E20="Often",4,IF('Employee Questionnaire'!E20="Sometimes",3,IF('Employee Questionnaire'!E20="Seldom",2,IF('Employee Questionnaire'!E20="Never",1," ")))))</f>
        <v>1</v>
      </c>
    </row>
    <row r="13" spans="1:4" ht="14.25" x14ac:dyDescent="0.2">
      <c r="A13" s="12">
        <v>9</v>
      </c>
      <c r="B13" s="18" t="s">
        <v>32</v>
      </c>
      <c r="C13" s="18" t="s">
        <v>7</v>
      </c>
      <c r="D13">
        <f>IF('Employee Questionnaire'!E23="Always",5,IF('Employee Questionnaire'!E23="Often",4,IF('Employee Questionnaire'!E23="Sometimes",3,IF('Employee Questionnaire'!E23="Seldom",2,IF('Employee Questionnaire'!E23="Never",1," ")))))</f>
        <v>1</v>
      </c>
    </row>
    <row r="14" spans="1:4" ht="14.25" x14ac:dyDescent="0.2">
      <c r="A14" s="12">
        <v>12</v>
      </c>
      <c r="B14" s="18" t="s">
        <v>32</v>
      </c>
      <c r="C14" s="18" t="s">
        <v>10</v>
      </c>
      <c r="D14">
        <f>IF('Employee Questionnaire'!E26="Always",5,IF('Employee Questionnaire'!E26="Often",4,IF('Employee Questionnaire'!E26="Sometimes",3,IF('Employee Questionnaire'!E26="Seldom",2,IF('Employee Questionnaire'!E26="Never",1," ")))))</f>
        <v>1</v>
      </c>
    </row>
    <row r="15" spans="1:4" ht="14.25" x14ac:dyDescent="0.2">
      <c r="A15" s="11">
        <v>16</v>
      </c>
      <c r="B15" s="18" t="s">
        <v>32</v>
      </c>
      <c r="C15" s="18" t="s">
        <v>13</v>
      </c>
      <c r="D15">
        <f>IF('Employee Questionnaire'!E30="Never",5,IF('Employee Questionnaire'!E30="Seldom",4,IF('Employee Questionnaire'!E30="Sometimes",3,IF('Employee Questionnaire'!E30="Often",2,IF('Employee Questionnaire'!E30="Always",1," ")))))</f>
        <v>5</v>
      </c>
    </row>
    <row r="16" spans="1:4" ht="14.25" x14ac:dyDescent="0.2">
      <c r="A16" s="12">
        <v>18</v>
      </c>
      <c r="B16" s="18" t="s">
        <v>32</v>
      </c>
      <c r="C16" s="18" t="s">
        <v>15</v>
      </c>
      <c r="D16">
        <f>IF('Employee Questionnaire'!E32="Always",5,IF('Employee Questionnaire'!E32="Often",4,IF('Employee Questionnaire'!E32="Sometimes",3,IF('Employee Questionnaire'!E32="Seldom",2,IF('Employee Questionnaire'!E32="Never",1," ")))))</f>
        <v>1</v>
      </c>
    </row>
    <row r="17" spans="1:4" ht="14.25" x14ac:dyDescent="0.2">
      <c r="A17" s="12">
        <v>20</v>
      </c>
      <c r="B17" s="18" t="s">
        <v>32</v>
      </c>
      <c r="C17" s="18" t="s">
        <v>17</v>
      </c>
      <c r="D17">
        <f>IF('Employee Questionnaire'!E34="Always",5,IF('Employee Questionnaire'!E34="Often",4,IF('Employee Questionnaire'!E34="Sometimes",3,IF('Employee Questionnaire'!E34="Seldom",2,IF('Employee Questionnaire'!E34="Never",1," ")))))</f>
        <v>1</v>
      </c>
    </row>
    <row r="18" spans="1:4" ht="14.25" x14ac:dyDescent="0.2">
      <c r="A18" s="12">
        <v>22</v>
      </c>
      <c r="B18" s="18" t="s">
        <v>32</v>
      </c>
      <c r="C18" s="18" t="s">
        <v>19</v>
      </c>
      <c r="D18">
        <f>IF('Employee Questionnaire'!E36="Always",5,IF('Employee Questionnaire'!E36="Often",4,IF('Employee Questionnaire'!E36="Sometimes",3,IF('Employee Questionnaire'!E36="Seldom",2,IF('Employee Questionnaire'!E36="Never",1," ")))))</f>
        <v>1</v>
      </c>
    </row>
    <row r="19" spans="1:4" ht="14.25" x14ac:dyDescent="0.2">
      <c r="A19" s="12">
        <v>5</v>
      </c>
      <c r="B19" s="18" t="s">
        <v>35</v>
      </c>
      <c r="C19" s="18" t="s">
        <v>4</v>
      </c>
      <c r="D19">
        <f>IF('Employee Questionnaire'!E19="Always",5,IF('Employee Questionnaire'!E19="Often",4,IF('Employee Questionnaire'!E19="Sometimes",3,IF('Employee Questionnaire'!E19="Seldom",2,IF('Employee Questionnaire'!E19="Never",1," ")))))</f>
        <v>1</v>
      </c>
    </row>
    <row r="20" spans="1:4" ht="14.25" x14ac:dyDescent="0.2">
      <c r="A20" s="12">
        <v>14</v>
      </c>
      <c r="B20" s="18" t="s">
        <v>35</v>
      </c>
      <c r="C20" s="18" t="s">
        <v>11</v>
      </c>
      <c r="D20">
        <f>IF('Employee Questionnaire'!E28="Always",5,IF('Employee Questionnaire'!E28="Often",4,IF('Employee Questionnaire'!E28="Sometimes",3,IF('Employee Questionnaire'!E28="Seldom",2,IF('Employee Questionnaire'!E28="Never",1," ")))))</f>
        <v>1</v>
      </c>
    </row>
    <row r="21" spans="1:4" ht="14.25" x14ac:dyDescent="0.2">
      <c r="A21" s="12">
        <v>21</v>
      </c>
      <c r="B21" s="18" t="s">
        <v>35</v>
      </c>
      <c r="C21" s="18" t="s">
        <v>18</v>
      </c>
      <c r="D21">
        <f>IF('Employee Questionnaire'!E35="Always",5,IF('Employee Questionnaire'!E35="Often",4,IF('Employee Questionnaire'!E35="Sometimes",3,IF('Employee Questionnaire'!E35="Seldom",2,IF('Employee Questionnaire'!E35="Never",1," ")))))</f>
        <v>1</v>
      </c>
    </row>
    <row r="22" spans="1:4" ht="14.25" x14ac:dyDescent="0.2">
      <c r="A22" s="12">
        <v>34</v>
      </c>
      <c r="B22" s="18" t="s">
        <v>35</v>
      </c>
      <c r="C22" s="18" t="s">
        <v>30</v>
      </c>
      <c r="D22">
        <f>IF('Employee Questionnaire'!E48="Always",5,IF('Employee Questionnaire'!E48="Often",4,IF('Employee Questionnaire'!E48="Sometimes",3,IF('Employee Questionnaire'!E48="Seldom",2,IF('Employee Questionnaire'!E48="Never",1," ")))))</f>
        <v>1</v>
      </c>
    </row>
    <row r="23" spans="1:4" ht="14.25" x14ac:dyDescent="0.2">
      <c r="A23" s="11">
        <v>1</v>
      </c>
      <c r="B23" s="11" t="s">
        <v>36</v>
      </c>
      <c r="C23" s="11" t="s">
        <v>0</v>
      </c>
      <c r="D23">
        <f>IF('Employee Questionnaire'!E15="Never",5,IF('Employee Questionnaire'!E15="Seldom",4,IF('Employee Questionnaire'!E15="Sometimes",3,IF('Employee Questionnaire'!E15="Often",2,IF('Employee Questionnaire'!E15="Always",1," ")))))</f>
        <v>5</v>
      </c>
    </row>
    <row r="24" spans="1:4" ht="14.25" x14ac:dyDescent="0.2">
      <c r="A24" s="11">
        <v>4</v>
      </c>
      <c r="B24" s="11" t="s">
        <v>36</v>
      </c>
      <c r="C24" s="11" t="s">
        <v>3</v>
      </c>
      <c r="D24">
        <f>IF('Employee Questionnaire'!E17="Never",5,IF('Employee Questionnaire'!E17="Seldom",4,IF('Employee Questionnaire'!E17="Sometimes",3,IF('Employee Questionnaire'!E17="Often",2,IF('Employee Questionnaire'!E17="Always",1," ")))))</f>
        <v>5</v>
      </c>
    </row>
    <row r="25" spans="1:4" ht="14.25" x14ac:dyDescent="0.2">
      <c r="A25" s="11">
        <v>11</v>
      </c>
      <c r="B25" s="11" t="s">
        <v>36</v>
      </c>
      <c r="C25" s="11" t="s">
        <v>9</v>
      </c>
      <c r="D25">
        <f>IF('Employee Questionnaire'!E25="Never",5,IF('Employee Questionnaire'!E25="Seldom",4,IF('Employee Questionnaire'!E25="Sometimes",3,IF('Employee Questionnaire'!E25="Often",2,IF('Employee Questionnaire'!E25="Always",1," ")))))</f>
        <v>5</v>
      </c>
    </row>
    <row r="26" spans="1:4" ht="14.25" x14ac:dyDescent="0.2">
      <c r="A26" s="11">
        <v>13</v>
      </c>
      <c r="B26" s="11" t="s">
        <v>36</v>
      </c>
      <c r="C26" s="11" t="s">
        <v>41</v>
      </c>
      <c r="D26">
        <f>IF('Employee Questionnaire'!E27="Never",5,IF('Employee Questionnaire'!E27="Seldom",4,IF('Employee Questionnaire'!E27="Sometimes",3,IF('Employee Questionnaire'!E27="Often",2,IF('Employee Questionnaire'!E27="Always",1," ")))))</f>
        <v>5</v>
      </c>
    </row>
    <row r="27" spans="1:4" ht="14.25" x14ac:dyDescent="0.2">
      <c r="A27" s="11">
        <v>17</v>
      </c>
      <c r="B27" s="11" t="s">
        <v>36</v>
      </c>
      <c r="C27" s="11" t="s">
        <v>14</v>
      </c>
      <c r="D27">
        <f>IF('Employee Questionnaire'!E31="Never",5,IF('Employee Questionnaire'!E31="Seldom",4,IF('Employee Questionnaire'!E31="Sometimes",3,IF('Employee Questionnaire'!E31="Often",2,IF('Employee Questionnaire'!E31="Always",1," ")))))</f>
        <v>5</v>
      </c>
    </row>
    <row r="28" spans="1:4" ht="14.25" x14ac:dyDescent="0.2">
      <c r="A28" s="11">
        <v>7</v>
      </c>
      <c r="B28" s="11" t="s">
        <v>34</v>
      </c>
      <c r="C28" s="11" t="s">
        <v>40</v>
      </c>
      <c r="D28">
        <f>IF('Employee Questionnaire'!E21="Never",5,IF('Employee Questionnaire'!E21="Seldom",4,IF('Employee Questionnaire'!E21="Sometimes",3,IF('Employee Questionnaire'!E21="Often",2,IF('Employee Questionnaire'!E21="Always",1," ")))))</f>
        <v>5</v>
      </c>
    </row>
    <row r="29" spans="1:4" ht="14.25" x14ac:dyDescent="0.2">
      <c r="A29" s="11">
        <v>8</v>
      </c>
      <c r="B29" s="11" t="s">
        <v>34</v>
      </c>
      <c r="C29" s="11" t="s">
        <v>6</v>
      </c>
      <c r="D29">
        <f>IF('Employee Questionnaire'!E22="Never",5,IF('Employee Questionnaire'!E22="Seldom",4,IF('Employee Questionnaire'!E22="Sometimes",3,IF('Employee Questionnaire'!E22="Often",2,IF('Employee Questionnaire'!E22="Always",1," ")))))</f>
        <v>5</v>
      </c>
    </row>
    <row r="30" spans="1:4" ht="14.25" x14ac:dyDescent="0.2">
      <c r="A30" s="11">
        <v>23</v>
      </c>
      <c r="B30" s="11" t="s">
        <v>34</v>
      </c>
      <c r="C30" s="11" t="s">
        <v>20</v>
      </c>
      <c r="D30">
        <f>IF('Employee Questionnaire'!E37="Never",5,IF('Employee Questionnaire'!E37="Seldom",4,IF('Employee Questionnaire'!E37="Sometimes",3,IF('Employee Questionnaire'!E37="Often",2,IF('Employee Questionnaire'!E37="Always",1," ")))))</f>
        <v>5</v>
      </c>
    </row>
    <row r="31" spans="1:4" ht="14.25" x14ac:dyDescent="0.2">
      <c r="A31" s="11">
        <v>24</v>
      </c>
      <c r="B31" s="11" t="s">
        <v>34</v>
      </c>
      <c r="C31" s="11" t="s">
        <v>21</v>
      </c>
      <c r="D31">
        <f>IF('Employee Questionnaire'!E38="Never",5,IF('Employee Questionnaire'!E38="Seldom",4,IF('Employee Questionnaire'!E38="Sometimes",3,IF('Employee Questionnaire'!E38="Often",2,IF('Employee Questionnaire'!E38="Always",1," ")))))</f>
        <v>5</v>
      </c>
    </row>
    <row r="32" spans="1:4" ht="14.25" x14ac:dyDescent="0.2">
      <c r="A32" s="11">
        <v>27</v>
      </c>
      <c r="B32" s="11" t="s">
        <v>34</v>
      </c>
      <c r="C32" s="11" t="s">
        <v>24</v>
      </c>
      <c r="D32">
        <f>IF('Employee Questionnaire'!E41="Never",5,IF('Employee Questionnaire'!E41="Seldom",4,IF('Employee Questionnaire'!E41="Sometimes",3,IF('Employee Questionnaire'!E41="Often",2,IF('Employee Questionnaire'!E41="Always",1," ")))))</f>
        <v>5</v>
      </c>
    </row>
    <row r="33" spans="1:6" ht="14.25" x14ac:dyDescent="0.2">
      <c r="A33" s="11">
        <v>29</v>
      </c>
      <c r="B33" s="11" t="s">
        <v>34</v>
      </c>
      <c r="C33" s="11" t="s">
        <v>25</v>
      </c>
      <c r="D33">
        <f>IF('Employee Questionnaire'!E43="Never",5,IF('Employee Questionnaire'!E43="Seldom",4,IF('Employee Questionnaire'!E43="Sometimes",3,IF('Employee Questionnaire'!E43="Often",2,IF('Employee Questionnaire'!E43="Always",1," ")))))</f>
        <v>5</v>
      </c>
    </row>
    <row r="34" spans="1:6" ht="14.25" x14ac:dyDescent="0.2">
      <c r="A34" s="11">
        <v>31</v>
      </c>
      <c r="B34" s="11" t="s">
        <v>34</v>
      </c>
      <c r="C34" s="11" t="s">
        <v>27</v>
      </c>
      <c r="D34">
        <f>IF('Employee Questionnaire'!E45="Never",5,IF('Employee Questionnaire'!E45="Seldom",4,IF('Employee Questionnaire'!E45="Sometimes",3,IF('Employee Questionnaire'!E45="Often",2,IF('Employee Questionnaire'!E45="Always",1," ")))))</f>
        <v>5</v>
      </c>
    </row>
    <row r="35" spans="1:6" ht="14.25" x14ac:dyDescent="0.2">
      <c r="A35" s="11">
        <v>33</v>
      </c>
      <c r="B35" s="11" t="s">
        <v>34</v>
      </c>
      <c r="C35" s="11" t="s">
        <v>29</v>
      </c>
      <c r="D35">
        <f>IF('Employee Questionnaire'!E47="Never",5,IF('Employee Questionnaire'!E47="Seldom",4,IF('Employee Questionnaire'!E47="Sometimes",3,IF('Employee Questionnaire'!E47="Often",2,IF('Employee Questionnaire'!E47="Always",1," ")))))</f>
        <v>5</v>
      </c>
      <c r="E35" s="13"/>
    </row>
    <row r="36" spans="1:6" ht="14.25" x14ac:dyDescent="0.2">
      <c r="A36" s="11">
        <v>35</v>
      </c>
      <c r="B36" s="11" t="s">
        <v>34</v>
      </c>
      <c r="C36" s="11" t="s">
        <v>31</v>
      </c>
      <c r="D36">
        <f>IF('Employee Questionnaire'!E49="Never",5,IF('Employee Questionnaire'!E49="Seldom",4,IF('Employee Questionnaire'!E49="Sometimes",3,IF('Employee Questionnaire'!E49="Often",2,IF('Employee Questionnaire'!E49="Always",1," ")))))</f>
        <v>5</v>
      </c>
    </row>
    <row r="37" spans="1:6" ht="14.25" x14ac:dyDescent="0.2">
      <c r="A37" s="14"/>
      <c r="B37" s="14"/>
      <c r="C37" s="14"/>
    </row>
    <row r="38" spans="1:6" x14ac:dyDescent="0.2">
      <c r="D38" t="s">
        <v>50</v>
      </c>
      <c r="E38" t="s">
        <v>48</v>
      </c>
      <c r="F38" t="s">
        <v>49</v>
      </c>
    </row>
    <row r="39" spans="1:6" ht="14.25" x14ac:dyDescent="0.2">
      <c r="C39" s="11" t="s">
        <v>37</v>
      </c>
      <c r="D39">
        <f>SUM(D2:D4)</f>
        <v>15</v>
      </c>
      <c r="E39">
        <f>5*COUNT(D2:D4)</f>
        <v>15</v>
      </c>
      <c r="F39" s="13">
        <f t="shared" ref="F39:F44" si="0">IF(E39=0,0,D39/E39)</f>
        <v>1</v>
      </c>
    </row>
    <row r="40" spans="1:6" ht="14.25" x14ac:dyDescent="0.2">
      <c r="C40" s="11" t="s">
        <v>33</v>
      </c>
      <c r="D40">
        <f>SUM(D6:D10)</f>
        <v>25</v>
      </c>
      <c r="E40">
        <f>5*COUNT(D5:D10)</f>
        <v>30</v>
      </c>
      <c r="F40" s="13">
        <f t="shared" si="0"/>
        <v>0.83333333333333337</v>
      </c>
    </row>
    <row r="41" spans="1:6" ht="14.25" x14ac:dyDescent="0.2">
      <c r="C41" s="11" t="s">
        <v>32</v>
      </c>
      <c r="D41">
        <f>SUM(D11:D18)</f>
        <v>12</v>
      </c>
      <c r="E41">
        <f>5*COUNT(D11:D18)</f>
        <v>40</v>
      </c>
      <c r="F41" s="13">
        <f t="shared" si="0"/>
        <v>0.3</v>
      </c>
    </row>
    <row r="42" spans="1:6" ht="14.25" x14ac:dyDescent="0.2">
      <c r="C42" s="11" t="s">
        <v>35</v>
      </c>
      <c r="D42">
        <f>SUM(D19:D22)</f>
        <v>4</v>
      </c>
      <c r="E42">
        <f>5*COUNT(D19:D22)</f>
        <v>20</v>
      </c>
      <c r="F42" s="13">
        <f t="shared" si="0"/>
        <v>0.2</v>
      </c>
    </row>
    <row r="43" spans="1:6" ht="14.25" x14ac:dyDescent="0.2">
      <c r="C43" s="11" t="s">
        <v>36</v>
      </c>
      <c r="D43">
        <f>SUM(D23:D27)</f>
        <v>25</v>
      </c>
      <c r="E43">
        <f>5*COUNT(D23:D27)</f>
        <v>25</v>
      </c>
      <c r="F43" s="13">
        <f t="shared" si="0"/>
        <v>1</v>
      </c>
    </row>
    <row r="44" spans="1:6" ht="14.25" x14ac:dyDescent="0.2">
      <c r="C44" s="11" t="s">
        <v>34</v>
      </c>
      <c r="D44">
        <f>SUM(D28:D36)</f>
        <v>45</v>
      </c>
      <c r="E44">
        <f>5*COUNT(D28:D36)</f>
        <v>45</v>
      </c>
      <c r="F44" s="13">
        <f t="shared" si="0"/>
        <v>1</v>
      </c>
    </row>
    <row r="46" spans="1:6" ht="14.25" x14ac:dyDescent="0.2">
      <c r="C46" s="14" t="s">
        <v>47</v>
      </c>
      <c r="D46">
        <f>SUM(D2:D36)</f>
        <v>131</v>
      </c>
      <c r="E46">
        <f>5*COUNT(D2:D36)</f>
        <v>175</v>
      </c>
      <c r="F46" s="13">
        <f>IF(E46=0,0,D46/E46)</f>
        <v>0.74857142857142855</v>
      </c>
    </row>
  </sheetData>
  <phoneticPr fontId="7" type="noConversion"/>
  <conditionalFormatting sqref="F39:F46">
    <cfRule type="cellIs" dxfId="2" priority="1" stopIfTrue="1" operator="lessThan">
      <formula>0.33</formula>
    </cfRule>
    <cfRule type="cellIs" dxfId="1" priority="2" stopIfTrue="1" operator="between">
      <formula>0.34</formula>
      <formula>0.66</formula>
    </cfRule>
    <cfRule type="cellIs" dxfId="0" priority="3" stopIfTrue="1" operator="greaterThan">
      <formula>0.67</formula>
    </cfRule>
  </conditionalFormatting>
  <dataValidations count="1">
    <dataValidation type="list" allowBlank="1" showInputMessage="1" showErrorMessage="1" sqref="C39:C44 B2:B37">
      <formula1>"Demands, Control, Support, Relationships, Role, Change"</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vt:i4>
      </vt:variant>
      <vt:variant>
        <vt:lpstr>Charts</vt:lpstr>
      </vt:variant>
      <vt:variant>
        <vt:i4>2</vt:i4>
      </vt:variant>
      <vt:variant>
        <vt:lpstr>Named Ranges</vt:lpstr>
      </vt:variant>
      <vt:variant>
        <vt:i4>1</vt:i4>
      </vt:variant>
    </vt:vector>
  </HeadingPairs>
  <TitlesOfParts>
    <vt:vector size="5" baseType="lpstr">
      <vt:lpstr>Employee Questionnaire</vt:lpstr>
      <vt:lpstr>Health &amp; Safety</vt:lpstr>
      <vt:lpstr>Chart2</vt:lpstr>
      <vt:lpstr>Chart3</vt:lpstr>
      <vt:lpstr>'Employee Questionnaire'!Check1</vt:lpstr>
    </vt:vector>
  </TitlesOfParts>
  <Company>London Borough of Islington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LBI</dc:creator>
  <cp:lastModifiedBy>Rachel Denison</cp:lastModifiedBy>
  <cp:lastPrinted>2017-06-06T12:45:35Z</cp:lastPrinted>
  <dcterms:created xsi:type="dcterms:W3CDTF">2010-11-24T13:45:56Z</dcterms:created>
  <dcterms:modified xsi:type="dcterms:W3CDTF">2017-06-06T12:50:28Z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